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1400" windowHeight="6360" tabRatio="724" activeTab="5"/>
  </bookViews>
  <sheets>
    <sheet name="Титульный лист_34.02.01_СД" sheetId="1" r:id="rId1"/>
    <sheet name="График уч.пр._34.02.01_СД" sheetId="2" r:id="rId2"/>
    <sheet name="Сводные данные_31.02.01_СД" sheetId="3" r:id="rId3"/>
    <sheet name="РУП_34.02.01_СД" sheetId="4" r:id="rId4"/>
    <sheet name="Перечень каб._34.02.01_СД" sheetId="5" r:id="rId5"/>
    <sheet name="ПЗ_34.02.01_СД" sheetId="6" r:id="rId6"/>
  </sheets>
  <definedNames>
    <definedName name="_xlnm.Print_Area" localSheetId="1">'График уч.пр._34.02.01_СД'!$A$1:$BJ$22</definedName>
    <definedName name="_xlnm.Print_Area" localSheetId="4">'Перечень каб._34.02.01_СД'!$A$1:$H$37</definedName>
    <definedName name="_xlnm.Print_Area" localSheetId="3">'РУП_34.02.01_СД'!$A$1:$T$73</definedName>
    <definedName name="_xlnm.Print_Area" localSheetId="2">'Сводные данные_31.02.01_СД'!$A$1:$BQ$16</definedName>
    <definedName name="_xlnm.Print_Area" localSheetId="0">'Титульный лист_34.02.01_СД'!$A$1:$O$26</definedName>
  </definedNames>
  <calcPr fullCalcOnLoad="1"/>
</workbook>
</file>

<file path=xl/sharedStrings.xml><?xml version="1.0" encoding="utf-8"?>
<sst xmlns="http://schemas.openxmlformats.org/spreadsheetml/2006/main" count="613" uniqueCount="449">
  <si>
    <t>Курсы</t>
  </si>
  <si>
    <t>недель</t>
  </si>
  <si>
    <t>1 курс</t>
  </si>
  <si>
    <t>2 курс</t>
  </si>
  <si>
    <t>3 курс</t>
  </si>
  <si>
    <t>Индекс</t>
  </si>
  <si>
    <t>Всего</t>
  </si>
  <si>
    <t>семестр</t>
  </si>
  <si>
    <t>Всего:</t>
  </si>
  <si>
    <t>Иностранный язык</t>
  </si>
  <si>
    <t>История</t>
  </si>
  <si>
    <t>Математика</t>
  </si>
  <si>
    <t>Физическая культура</t>
  </si>
  <si>
    <t>ОГСЭ.00</t>
  </si>
  <si>
    <t>ОГСЭ.01</t>
  </si>
  <si>
    <t>ОГСЭ.02</t>
  </si>
  <si>
    <t>ОГСЭ.03</t>
  </si>
  <si>
    <t>ЕН.00</t>
  </si>
  <si>
    <t>ЕН.01</t>
  </si>
  <si>
    <t>Общепрофессиональные дисциплины</t>
  </si>
  <si>
    <t>на базе</t>
  </si>
  <si>
    <t>Каникулы</t>
  </si>
  <si>
    <t>1.</t>
  </si>
  <si>
    <t>2.</t>
  </si>
  <si>
    <t>3.</t>
  </si>
  <si>
    <t>4.</t>
  </si>
  <si>
    <t>5.</t>
  </si>
  <si>
    <t>6.</t>
  </si>
  <si>
    <t>7.</t>
  </si>
  <si>
    <t>9.</t>
  </si>
  <si>
    <t>10.</t>
  </si>
  <si>
    <t>11.</t>
  </si>
  <si>
    <t>12.</t>
  </si>
  <si>
    <t>13.</t>
  </si>
  <si>
    <t>ЕН.02</t>
  </si>
  <si>
    <t>ПП.01</t>
  </si>
  <si>
    <t>ПП.02</t>
  </si>
  <si>
    <t>ОГСЭ.04</t>
  </si>
  <si>
    <t>Формы промежуточной аттестации</t>
  </si>
  <si>
    <t>Учебная нагрузка обучающихся (час.)</t>
  </si>
  <si>
    <t>Обязательная аудиторная</t>
  </si>
  <si>
    <t>Максимальная</t>
  </si>
  <si>
    <t>всего занятий</t>
  </si>
  <si>
    <t>в т. ч.</t>
  </si>
  <si>
    <t>лекций</t>
  </si>
  <si>
    <t>Общеобразовательный цикл</t>
  </si>
  <si>
    <t>дисциплин и МДК</t>
  </si>
  <si>
    <t>учебной практики</t>
  </si>
  <si>
    <t>экзаменов</t>
  </si>
  <si>
    <t>дифф. зачетов</t>
  </si>
  <si>
    <t>зачетов</t>
  </si>
  <si>
    <t>Общий гуманитарный и социально-экономический цикл</t>
  </si>
  <si>
    <t>Математический и общий естественнонаучный цикл</t>
  </si>
  <si>
    <t>П.00</t>
  </si>
  <si>
    <t>Профессиональный цикл</t>
  </si>
  <si>
    <t>ОП.00</t>
  </si>
  <si>
    <t>ПМ.00</t>
  </si>
  <si>
    <t>ПМ.01</t>
  </si>
  <si>
    <t>МДК.01.01</t>
  </si>
  <si>
    <t>УП.01</t>
  </si>
  <si>
    <t>ПМ.02</t>
  </si>
  <si>
    <t>МДК.02.01</t>
  </si>
  <si>
    <t>УП.02</t>
  </si>
  <si>
    <t>Профессиональные модули</t>
  </si>
  <si>
    <t>Учебная практика</t>
  </si>
  <si>
    <t>Производственная практика</t>
  </si>
  <si>
    <t>по профилю специальности</t>
  </si>
  <si>
    <t>Промежуточная аттестация</t>
  </si>
  <si>
    <t>Основы философии</t>
  </si>
  <si>
    <t>Вариативная часть</t>
  </si>
  <si>
    <t>Эффективное поведение на рынке труда</t>
  </si>
  <si>
    <t>Информационные технологии в профессиональной деятельности</t>
  </si>
  <si>
    <t>Безопасность жизнедеятельности</t>
  </si>
  <si>
    <t>Производственная практика (по профилю специальности)</t>
  </si>
  <si>
    <t>ПМ.03</t>
  </si>
  <si>
    <t>МДК.03.01</t>
  </si>
  <si>
    <t>МДК.03.02</t>
  </si>
  <si>
    <t>УП.03</t>
  </si>
  <si>
    <t>ПП.03</t>
  </si>
  <si>
    <t>ПМ.04</t>
  </si>
  <si>
    <t>УП.04</t>
  </si>
  <si>
    <t>ПП.04</t>
  </si>
  <si>
    <t>Количество аудиторных часов ( в неделю)</t>
  </si>
  <si>
    <t>Преддипломная практика</t>
  </si>
  <si>
    <t>Разделы учебного плана</t>
  </si>
  <si>
    <t>кол-во часов по стандарту</t>
  </si>
  <si>
    <t>кол-во часов по плану</t>
  </si>
  <si>
    <t>Изменения</t>
  </si>
  <si>
    <t>ОГСЭ</t>
  </si>
  <si>
    <t>ЕН</t>
  </si>
  <si>
    <t>ОП</t>
  </si>
  <si>
    <t>Практика (учебная , производственная)</t>
  </si>
  <si>
    <t>ИТОГО:</t>
  </si>
  <si>
    <t>Правовое обеспечение профессиональной деятельности</t>
  </si>
  <si>
    <t>Профиль получаемого профессионального образования</t>
  </si>
  <si>
    <t>№ п/п</t>
  </si>
  <si>
    <t>Наименование</t>
  </si>
  <si>
    <t>Кабинеты:</t>
  </si>
  <si>
    <t xml:space="preserve">Математики  </t>
  </si>
  <si>
    <t>Информационных технологий в профессиональной деятельности</t>
  </si>
  <si>
    <t>Из них:</t>
  </si>
  <si>
    <t>всего часов обучения по циклам ОПОП</t>
  </si>
  <si>
    <t>Эту таблице не печатать</t>
  </si>
  <si>
    <t>Залы:</t>
  </si>
  <si>
    <t>Библиотека, читальный зал с выходом в сеть Интернет</t>
  </si>
  <si>
    <t>Актовый зал</t>
  </si>
  <si>
    <t>Квалификация</t>
  </si>
  <si>
    <t>Форма обучения</t>
  </si>
  <si>
    <t>Нормативный срок обучения</t>
  </si>
  <si>
    <t>Обучение по дисциплинам                                                                  и междисциплинарным курсам</t>
  </si>
  <si>
    <t>Государственная                                                       итоговая аттестация</t>
  </si>
  <si>
    <t>Наименование циклов, дисциплин,                                                                                                 профессиональных модулей, МДК, практик</t>
  </si>
  <si>
    <t>14.</t>
  </si>
  <si>
    <t>15.</t>
  </si>
  <si>
    <t>16.</t>
  </si>
  <si>
    <t>17.</t>
  </si>
  <si>
    <t>18.</t>
  </si>
  <si>
    <t>Физики</t>
  </si>
  <si>
    <t>Самостоятель-ная работа</t>
  </si>
  <si>
    <t>экзамен</t>
  </si>
  <si>
    <t>зачет</t>
  </si>
  <si>
    <t>дифференцированный зачет</t>
  </si>
  <si>
    <t>ОП.01</t>
  </si>
  <si>
    <t>ОП.02</t>
  </si>
  <si>
    <t>ОП.03</t>
  </si>
  <si>
    <t>ОП.04</t>
  </si>
  <si>
    <t>ОП.05</t>
  </si>
  <si>
    <t>ОП.06</t>
  </si>
  <si>
    <t>ОП.07</t>
  </si>
  <si>
    <t>ОП.08</t>
  </si>
  <si>
    <t>ОП.09</t>
  </si>
  <si>
    <t>ОП.10</t>
  </si>
  <si>
    <t>ОП.11</t>
  </si>
  <si>
    <t>итоговая государственная аттестация</t>
  </si>
  <si>
    <t>каникулы</t>
  </si>
  <si>
    <t>предипломная практика</t>
  </si>
  <si>
    <t>без теоретического обучения</t>
  </si>
  <si>
    <t>с теоретическим обучением</t>
  </si>
  <si>
    <t>теоретическое обучение</t>
  </si>
  <si>
    <t>::</t>
  </si>
  <si>
    <t>х</t>
  </si>
  <si>
    <t>00</t>
  </si>
  <si>
    <t>Условные обозначения</t>
  </si>
  <si>
    <t>Итого:</t>
  </si>
  <si>
    <t>10</t>
  </si>
  <si>
    <t>15</t>
  </si>
  <si>
    <t>16</t>
  </si>
  <si>
    <t>11</t>
  </si>
  <si>
    <t>52</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</si>
  <si>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</si>
  <si>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</si>
  <si>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</si>
  <si>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</si>
  <si>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</si>
  <si>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</si>
  <si>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</si>
  <si>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</si>
  <si>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</si>
  <si>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</si>
  <si>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</si>
  <si>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</si>
  <si>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</si>
  <si>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</si>
  <si>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</si>
  <si>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</si>
  <si>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</si>
  <si>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</si>
  <si>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</si>
  <si>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</si>
  <si>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</si>
  <si>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</si>
  <si>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</si>
  <si>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</si>
  <si>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</si>
  <si>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</si>
  <si>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</si>
  <si>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</si>
  <si>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</si>
  <si>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</si>
  <si>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</si>
  <si>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</si>
  <si>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</si>
  <si>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</si>
  <si>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</si>
  <si>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14</t>
  </si>
  <si>
    <t>13</t>
  </si>
  <si>
    <t>12</t>
  </si>
  <si>
    <t>9</t>
  </si>
  <si>
    <t>8</t>
  </si>
  <si>
    <t>7</t>
  </si>
  <si>
    <t>6</t>
  </si>
  <si>
    <t>5</t>
  </si>
  <si>
    <t>4</t>
  </si>
  <si>
    <t>3</t>
  </si>
  <si>
    <t>2</t>
  </si>
  <si>
    <t>преддипломная</t>
  </si>
  <si>
    <t xml:space="preserve">Учебная </t>
  </si>
  <si>
    <t>Каникулы (нед)</t>
  </si>
  <si>
    <t>Резерв времени образов. учрежд.</t>
  </si>
  <si>
    <t>Итоговая государственная аттестация, нед.</t>
  </si>
  <si>
    <t>Учебная и производственная практика (недель)</t>
  </si>
  <si>
    <t>Экзаменационная сессия (нед.)</t>
  </si>
  <si>
    <t>Всего на курсе</t>
  </si>
  <si>
    <t>Август</t>
  </si>
  <si>
    <t>Июль</t>
  </si>
  <si>
    <t>Июнь</t>
  </si>
  <si>
    <t>Май</t>
  </si>
  <si>
    <t>Апрель</t>
  </si>
  <si>
    <t>Март</t>
  </si>
  <si>
    <t>Февраль</t>
  </si>
  <si>
    <t>Январь</t>
  </si>
  <si>
    <t>Декабрь</t>
  </si>
  <si>
    <t>Ноябрь</t>
  </si>
  <si>
    <t>Октябрь</t>
  </si>
  <si>
    <t>Сентябрь</t>
  </si>
  <si>
    <t>Курс</t>
  </si>
  <si>
    <t>курсовых проектов</t>
  </si>
  <si>
    <t>курсовых работ (проектов)</t>
  </si>
  <si>
    <t xml:space="preserve">лаб. и практ. занятий, вкл. семинары </t>
  </si>
  <si>
    <r>
      <t>Программа базовой подготовки</t>
    </r>
    <r>
      <rPr>
        <sz val="11"/>
        <rFont val="Times New Roman"/>
        <family val="1"/>
      </rPr>
      <t xml:space="preserve"> </t>
    </r>
  </si>
  <si>
    <r>
      <t>курсовая работа</t>
    </r>
    <r>
      <rPr>
        <b/>
        <sz val="10"/>
        <rFont val="Times New Roman"/>
        <family val="1"/>
      </rPr>
      <t xml:space="preserve"> </t>
    </r>
    <r>
      <rPr>
        <b/>
        <sz val="11"/>
        <rFont val="Times New Roman"/>
        <family val="1"/>
      </rPr>
      <t>(проект)</t>
    </r>
  </si>
  <si>
    <t>Открытый стадион широкого профиля с элементами полосы препятствий</t>
  </si>
  <si>
    <t>Государственная итоговая аттестация</t>
  </si>
  <si>
    <t>Введение в специальность: общие компетенции профессионала</t>
  </si>
  <si>
    <t>Основы латинского языка с медицинской терминологией</t>
  </si>
  <si>
    <t>Анатомия и физиология человека</t>
  </si>
  <si>
    <t>Основы патологии</t>
  </si>
  <si>
    <t>Генетика человека с основами медицинской генетики</t>
  </si>
  <si>
    <t>Гигиена и экология человека</t>
  </si>
  <si>
    <t>Основы микробиологии и иммунологии</t>
  </si>
  <si>
    <t>Фармакология</t>
  </si>
  <si>
    <t>Общественное здоровье и здравоохранение</t>
  </si>
  <si>
    <t>Психология</t>
  </si>
  <si>
    <t>Проведение профилактических мероприятий</t>
  </si>
  <si>
    <t>Здоровый человек и его окружение</t>
  </si>
  <si>
    <t>МДК 01.02</t>
  </si>
  <si>
    <t>Основы профилактики</t>
  </si>
  <si>
    <t>Сестринское дело в системе первичной медико-санитарной помощи населению</t>
  </si>
  <si>
    <t>Участие в лечебно диагностическом и реабилитационном процессах</t>
  </si>
  <si>
    <t>Сестринский уход при различных заболеваниях и состояниях</t>
  </si>
  <si>
    <t>МДК 02.02</t>
  </si>
  <si>
    <t>Основы реабилитации</t>
  </si>
  <si>
    <t>Оказание доврачебной медицинской помощи при неотложных и экстремальных состояниях</t>
  </si>
  <si>
    <t>Основы реаниматологии</t>
  </si>
  <si>
    <t>Медицина катастроф</t>
  </si>
  <si>
    <t>Выполнение работ по профессии Младшая медицинская сестра по уходу за больными</t>
  </si>
  <si>
    <t>МДК 04.01</t>
  </si>
  <si>
    <t>Теория и практика сестринского дела</t>
  </si>
  <si>
    <t>МДК 04.02</t>
  </si>
  <si>
    <t>Безопасная среда для пациента и персонала</t>
  </si>
  <si>
    <t>МДК 04.03</t>
  </si>
  <si>
    <t>Технология оказания медицинских услуг</t>
  </si>
  <si>
    <t>У</t>
  </si>
  <si>
    <t>промежуточная аттестация</t>
  </si>
  <si>
    <t>Производственная практика по профилю специальности</t>
  </si>
  <si>
    <t>||</t>
  </si>
  <si>
    <t>Русского языка и литературы</t>
  </si>
  <si>
    <t>Истории, обществознания и основ философии</t>
  </si>
  <si>
    <t>Информатики и ИКТ</t>
  </si>
  <si>
    <t>Основ безопасности жизнедеятельности</t>
  </si>
  <si>
    <t>Химии</t>
  </si>
  <si>
    <t>Биологии</t>
  </si>
  <si>
    <t>Иностранного языка</t>
  </si>
  <si>
    <t>Анатомии и физиологии человека</t>
  </si>
  <si>
    <t>Основ патологии</t>
  </si>
  <si>
    <t>Основ латинского языка с медицинской терминологией</t>
  </si>
  <si>
    <t>Гигиены и экологии человека</t>
  </si>
  <si>
    <t>Фармакологии</t>
  </si>
  <si>
    <t>Основ микробиологии и иммунологии</t>
  </si>
  <si>
    <t>Психологии</t>
  </si>
  <si>
    <t>19.</t>
  </si>
  <si>
    <t>Генетики человека с основами медицинской генетики</t>
  </si>
  <si>
    <t>20.</t>
  </si>
  <si>
    <t>Общественного здоровья и здравоохранения</t>
  </si>
  <si>
    <t>21.</t>
  </si>
  <si>
    <t>Основ профилактики</t>
  </si>
  <si>
    <t>22.</t>
  </si>
  <si>
    <t>Основ реабилитации</t>
  </si>
  <si>
    <t>23.</t>
  </si>
  <si>
    <t>Основ реаниматологии</t>
  </si>
  <si>
    <t>24.</t>
  </si>
  <si>
    <t>Экономики и управления в здравоохранении</t>
  </si>
  <si>
    <t>25.</t>
  </si>
  <si>
    <t>Безопасности жизнедеятельности</t>
  </si>
  <si>
    <t>26.</t>
  </si>
  <si>
    <t>Спортивный комплекс: спортивный зал, тренажерный зал, лыжная база</t>
  </si>
  <si>
    <t>Место для стрельбы (тир)</t>
  </si>
  <si>
    <t>=</t>
  </si>
  <si>
    <t>естественнонаучный</t>
  </si>
  <si>
    <t xml:space="preserve">производст. практики  </t>
  </si>
  <si>
    <t>преддипломной практики</t>
  </si>
  <si>
    <t>ПДП.00</t>
  </si>
  <si>
    <t>всего часов учебной практики</t>
  </si>
  <si>
    <t>всего часов производственной практики</t>
  </si>
  <si>
    <t>всего часов преддипломной практики</t>
  </si>
  <si>
    <r>
      <t xml:space="preserve">Консультации </t>
    </r>
    <r>
      <rPr>
        <sz val="11"/>
        <rFont val="Times New Roman"/>
        <family val="1"/>
      </rPr>
      <t>4 часа на одного обучающегося на каждый учебный год</t>
    </r>
  </si>
  <si>
    <t>МДК 01.03</t>
  </si>
  <si>
    <t>Министерства здравоохранения Удмуртской Республики"</t>
  </si>
  <si>
    <t>УТВЕРЖДАЮ</t>
  </si>
  <si>
    <t>Н.В. Якимова</t>
  </si>
  <si>
    <t xml:space="preserve"> УЧЕБНЫЙ ПЛАН</t>
  </si>
  <si>
    <t>программы подготовки специалистов среднего звена</t>
  </si>
  <si>
    <t>по специальности среднего профессионального образования</t>
  </si>
  <si>
    <t>по программе базовой подготовки</t>
  </si>
  <si>
    <t>34.02.01 "Сестринское дело"</t>
  </si>
  <si>
    <t>Медицинская сестра/                      Медицинский брат</t>
  </si>
  <si>
    <t xml:space="preserve">основной профессиональной образовательной программы среднего профессионального образования- </t>
  </si>
  <si>
    <t>2. Сводные данные по бюджету времени</t>
  </si>
  <si>
    <t xml:space="preserve"> 2. График учебного процесса </t>
  </si>
  <si>
    <t>3. Сводные данные по бюджету времени (в неделях)</t>
  </si>
  <si>
    <t>Сестринского дела</t>
  </si>
  <si>
    <t>5. Перечень кабинетов, лабораторий, спортивного комплекса и залов</t>
  </si>
  <si>
    <t>6. Пояснительная записка</t>
  </si>
  <si>
    <t>ППССЗ предусматривает изучение студентом следующих циклов:</t>
  </si>
  <si>
    <t xml:space="preserve"> - Общий гуманитарный и социально-экономический (ОГСЭ);</t>
  </si>
  <si>
    <t xml:space="preserve"> - Профессиональный цикл, включающий в себя общепрофессиональные дисциплины (ОП) и профессиональные модули (ПМ);</t>
  </si>
  <si>
    <t>ППССЗ включает также разделы:</t>
  </si>
  <si>
    <t xml:space="preserve"> - учебная практика (УП);</t>
  </si>
  <si>
    <t xml:space="preserve"> - производственная практика (по профилю специальности);</t>
  </si>
  <si>
    <t xml:space="preserve"> - производственная практика (преддипломная);</t>
  </si>
  <si>
    <t xml:space="preserve"> - промежуточная аттестация;</t>
  </si>
  <si>
    <t xml:space="preserve"> - государтсвенная итоговая аттестация (защита выпускной квалификационной работы)</t>
  </si>
  <si>
    <t>Профессиональный цикл:</t>
  </si>
  <si>
    <t>Цикл ОГСЭ, ОП  включает дисциплины  на основании Региональных требований к структуре вариативной составляющей основных профессиональных образовательных программ НПО/СПО в Удмуртской Республике (Концепции вариативной составляющей основных профессиональных образовательных программ начального и среднего профессионального образования в Удмуртской Республике, Приказ Министерства образования и науки Удмуртской Республики № 559 от 30 декабря 2010 г. )</t>
  </si>
  <si>
    <t>Согласовано:</t>
  </si>
  <si>
    <t>Заместитель директора по УР</t>
  </si>
  <si>
    <t>С.Л. Мясникова</t>
  </si>
  <si>
    <t>Председатели цикловых методических комиссий</t>
  </si>
  <si>
    <t>О.В. Никитина</t>
  </si>
  <si>
    <t>"Республиканский медицинский колледж имени Героя Советсткого Союза Ф.А. Пушиной</t>
  </si>
  <si>
    <t>ОП.12</t>
  </si>
  <si>
    <t>ОП.13</t>
  </si>
  <si>
    <t>ОП.14</t>
  </si>
  <si>
    <t>ОП.13 Эффективное поведение на рынке труда - 32 часа;</t>
  </si>
  <si>
    <t>автономного профессионального образовательного учреждения Удмуртской Республики</t>
  </si>
  <si>
    <t>Клиническая фармакология</t>
  </si>
  <si>
    <t>ОП.12 Введение в специальность: общие компетенции профессионала - 36 часов;</t>
  </si>
  <si>
    <t>На общепрофессиональные дисциплины и междисциплинарные курсы отведены часы вариативной части с учетом реализации Федерального Закона "Основы законодательства Российской Федерации об охране здоровья граждан", Государственной программы Российской Федерации "Развитие здравоохранения", Государственной программы Удмуртской Республики "Развитие здраввохранения", действующих федеральных и республиканских целевых программ.</t>
  </si>
  <si>
    <t>1. Настоящий учебный план основной профессиональной образовательной программы среднего профессионального образования автономного образовательного учреждения среднего профессионального образования Удмуртской Республики "Республиканский медицинский колледж имени Героя Советского Союза Ф.А. Пушиной Министерства здравохранения Удмуртской Республики" разработан на основе Федерального государственного образовательного стандарта по специальности 34.02.01 "Сестринское дело", утвержденного приказом Министерства образоватния и науки Российской Федерации №502 от 12 мая 2014 года. Зарегистрированного Министерством юстиции РФ (рег. 32766 от 18 июня 2014 года).</t>
  </si>
  <si>
    <t>Директор АПОУ УР "РМК МЗ УР"</t>
  </si>
  <si>
    <t>ОП.14 Клиническая фармакология - 36 часов.</t>
  </si>
  <si>
    <t>Выпускная квалификационная работа (дипломная работа)</t>
  </si>
  <si>
    <t>Выполнение дипломной работы - 4 недели</t>
  </si>
  <si>
    <t xml:space="preserve">Защита дипломной работы - 2 недели </t>
  </si>
  <si>
    <t>Заместитель директора по ПО</t>
  </si>
  <si>
    <t>Н.А. Мыльникова</t>
  </si>
  <si>
    <t>2к</t>
  </si>
  <si>
    <t>3к</t>
  </si>
  <si>
    <t>4 курс</t>
  </si>
  <si>
    <t>16,5</t>
  </si>
  <si>
    <t>недель из них 16,5 уч. нед.</t>
  </si>
  <si>
    <t>х ::</t>
  </si>
  <si>
    <t>4к</t>
  </si>
  <si>
    <t>2,4,6,8</t>
  </si>
  <si>
    <t>очно-заочная</t>
  </si>
  <si>
    <t>3 года 10 месяцев</t>
  </si>
  <si>
    <t>среднего общего образования</t>
  </si>
  <si>
    <t>10,5</t>
  </si>
  <si>
    <t>недель из них 20 уч. нед.</t>
  </si>
  <si>
    <t>недель из них 12 уч. нед.</t>
  </si>
  <si>
    <t>недель               из них 10,5 уч.нед.</t>
  </si>
  <si>
    <t>недель               из них 13 уч.нед.</t>
  </si>
  <si>
    <t>недель из них 11 уч. нед.</t>
  </si>
  <si>
    <t xml:space="preserve">Примечание: </t>
  </si>
  <si>
    <t xml:space="preserve"> Учебная и производственная практика (по профилю специальности) выполняется в полном объеме в соотвествии с ФГОС  по 24 часа в неделю </t>
  </si>
  <si>
    <t xml:space="preserve"> - 1,5 недели (36часов)</t>
  </si>
  <si>
    <t>Производственная практика (по профилю специальности) - 3 недели (72 часа)</t>
  </si>
  <si>
    <t xml:space="preserve"> - 12 недель (288 часов)</t>
  </si>
  <si>
    <t>Производственная практика (по профилю специальности) - 9 недель (216 часов)</t>
  </si>
  <si>
    <t>Производственная практика (по профилю специальности) - 1,5 недели (36часов)</t>
  </si>
  <si>
    <t xml:space="preserve"> - 3 недели (72 часа)</t>
  </si>
  <si>
    <t>Производственная практика (по профилю специальности) - 1,5 недели (36 часов)</t>
  </si>
  <si>
    <t>ЦМК "Общепрофессиональные дисциплины"</t>
  </si>
  <si>
    <t>ЦМК "Терапия"</t>
  </si>
  <si>
    <t>ЦМК "Сестринское дело"</t>
  </si>
  <si>
    <t>недель из них 18 уч. нед.</t>
  </si>
  <si>
    <t>14 20</t>
  </si>
  <si>
    <t>21 27</t>
  </si>
  <si>
    <t>23 28</t>
  </si>
  <si>
    <t xml:space="preserve">Общепрофессиональные дисциплины -  266 часов, из них: </t>
  </si>
  <si>
    <t>для  углубления подготовки, определяемой обязательной частью ФГОС - 162 часа;</t>
  </si>
  <si>
    <r>
      <t xml:space="preserve">Прфессиональные модули - 670 часов </t>
    </r>
    <r>
      <rPr>
        <sz val="12"/>
        <rFont val="Times New Roman"/>
        <family val="1"/>
      </rPr>
      <t>для углубления подготовки, определяемой обязательной частью междисциплинарных курсов профессиональных модулей.</t>
    </r>
  </si>
  <si>
    <t>ЦМК "Хирургия"</t>
  </si>
  <si>
    <t>Е.В Дежина</t>
  </si>
  <si>
    <t>Ю.Н. Корченова</t>
  </si>
  <si>
    <t>О.А. Морозкова</t>
  </si>
  <si>
    <t>ЦМК "Акушество и педиатрия"</t>
  </si>
  <si>
    <t>Я.А. Егорова</t>
  </si>
  <si>
    <t xml:space="preserve">Программа подготовки сециалистов среднего звена по специальности 34.02.01 "Сестринское дело" реализуется с применением современных образовательных технологий, в том числе с применением электроного обучения и дистанционных образовательных технологий.   </t>
  </si>
  <si>
    <t>2. Обучение реализуется в очно-заочной форме. Очно-заочная  форма обучения позволяет сочетать получение образования с профессиональной трудовой деятельностью обучающегося.</t>
  </si>
  <si>
    <t>3. Очно-заочная форма обучения предполагает посещение обучающимися занятий от двух до четырех раз в неделю и систематические аудиторные занятия (лекции, семинары, практические занятия и пр.) в течение всего учебного года.</t>
  </si>
  <si>
    <t>4. Срок получения среднего профессионального образования по очно-заочной форме увелчен на 1 год.</t>
  </si>
  <si>
    <t>5. Прием на обучение по очно-заочной форме осуществляется на общедоступной основе в соответствии с  Порядком приема на обучение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23 января 2014 г. № 36.</t>
  </si>
  <si>
    <t>6. Максимальный объем аудиторной учебной нагрузки обучающихся при освоении образовательной программы в очно-заочной форме получения образования составляет 16 академических часов в неделю.</t>
  </si>
  <si>
    <t>7. Максимальный объем учебной нагрузки обучающихся  54 академических часа в неделю, включая все виды аудиторной и внеаудиторной учебной нагрузки.</t>
  </si>
  <si>
    <t>8. В максимальный объем аудиторной учебной нагрузки при  очно-заочной форме обучения не входят учебная и производственная практика в составе ПМ. Учебная и производственная практики реализуются в полном объеме  по 24 часа в неделю. Рекомендуется заключение договоров, соглашений о сотрудничестве с предприятием, на котором работает обучающийся, а также предоставление обучающемуся со стороны предприятия справок, сертификатов, иных документов, подтверждающих его ОК и ПК по выбранной специальности, профессии и(или) документа-подтверждения имеющейся у него рабочей профессии, освоенной в рамках образовательной программы при получении среднего профессионального образования или входе предшествующей профессиональной деятельности;</t>
  </si>
  <si>
    <t xml:space="preserve">9.Наименование дисциплин и их группирование по циклам  идентично учебным планам для очного обучения,  объем часов дисциплин и междисциплинарных курсов составляет до 70% от объема часов очной формы обучения . Дисциплина «Иностранный язык» реализуется в течение всего периода обучения; по дисциплине «Физическая культура» предусматриваются занятия в объеме  двух часов, которые проводятся как установочные. </t>
  </si>
  <si>
    <t>10. В графике учебного процесса рабочего учебного плана фиксируется учебная, производственная практика и преддипломная практика, предусмотренные ФГОС.</t>
  </si>
  <si>
    <t xml:space="preserve">11. Учебный год начинается с 1 сентября и заканчивается в соответствии с графиком учебного процесса. Начало учебного года по очно-заочной форме обучения может переноситься на более поздние сроки. Окончание учебного года определяется рабочим учебным планом. </t>
  </si>
  <si>
    <t>12. Общая продолжительность экзаменационных (лабораторно-экзаменационных) сессий в учебном году устанавливается для очно-заочной формы обучения на 1-м и 2-м курсах - не более 10 календарных дней, на последующих курсах - 20 кален дарных дней.</t>
  </si>
  <si>
    <t>13. При очно-заочной форме обучения оценка качества освоения образовательной программы среднего профессионального образования включает текущий контроль успеваемости, промежуточную аттестацию и ГИА обучающихся и, при необходимости, входной контроль.</t>
  </si>
  <si>
    <t>14. Промежуточная аттестация обучающихся обеспечивает оперативное управление учебной деятельностью обучающихся и ее корректировку и проводится с целью определения соответствия уровня и качества подготовки обучающегося требованиям к результатам освоения образователоной программы, наличия умений самостоятельной работы.</t>
  </si>
  <si>
    <t xml:space="preserve">15. Промежуточная аттестация может проводиться в форме: экзамена, комплексного экзамена по двум или нескольким дисциплинам и(или) междисциплинарным курсам, экзамена квалификационного по ПМ (модулям); дифференцированного зачета, комплексного диференцированного зачета по двум или нескольким дисциплинам и(или) междисциплинарным курсам. </t>
  </si>
  <si>
    <t xml:space="preserve">16. При очно-заочной форме обучения консультации на учебную группу планируются из расчета 4 часа в неделю. </t>
  </si>
  <si>
    <t>17.  Учебная деятельность обучающихся при очно-заочной форме обучения предусматривает учебные занятия (урок, практическое занятие, лабораторное занятие, консультация, лекция, семинар), самостоятельную работу, выполнение курсового проекта (работы) (при освоении программ подготовки специалистов среднего звена), практику, а также другие виды учебной деятельности, определенные учебным планом.</t>
  </si>
  <si>
    <t>18. Учебная практика проводится преподавателями дисциплин профессиональных модулей в кабинетах доклинической подготовки организаций здравоохранения на основе договоров между колледжем и организацией здравоохранения. Производственная практика (практика по профилю специальности, преддипломная) проводится в организациях здравоохранения на основе договоров, заключаемых между колледжем и этими организациями. Организацию и руководство производственной практикой осуществляют методическите руководители от колледжа (из числа преподавателей профессиональных модулей), а также непосредственные руководители от организаций здравоохранения. практика завершается оценкой освоенных студентами общих и профессиональных компетенций.</t>
  </si>
  <si>
    <t>19. Учебный план основной профессиональной образовательной программы по специальности состоит из обязательной части циклов ОПОП и вариативной части. Объем времени, отведенный на вариативную часть в размере 936 часов, распределен следующим образом:</t>
  </si>
  <si>
    <t>20.  Учебная и производственная практика (по профилю специальности)</t>
  </si>
  <si>
    <t>21.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преподавателями колледжа и утверждаются директором после предварительного положительного заключения работодателей.</t>
  </si>
  <si>
    <t>22. На третьем курсе предусмотрено выполнение курсовой работы по одному или нескольким профессиональным модулям. Курсовая работа выполняется студентом за счет часо самостоятельной работы.</t>
  </si>
  <si>
    <t>23. Формой проведения государственной (итоговой) аттестации является защита выпускной квалификационной работы в форме дипломной работы.</t>
  </si>
  <si>
    <t>"_______"_________________________2021 г.</t>
  </si>
  <si>
    <t>на   2021-2025 уч.г.</t>
  </si>
  <si>
    <t xml:space="preserve">к рабочему  учебному плану (2021-2025 уч.год)
основной профессиональной образовательной программы среднего профессионального образования – 
 программы подготовки специалистов среднего звена по специальности 34.02.01 Сестринское дело </t>
  </si>
  <si>
    <t>к рабочему  учебному плану (2021-2025 уч.год) программы подготовки специалистов среднего звена
 по специальности 34.02.01 Сестринское дело</t>
  </si>
  <si>
    <t>4. Рабочий учебный план (2021-2025 уч.год) основной профессиональной образовательной программы среднего профессионального образования – 
 программы подготовки специалистов среднего звена по специальности 34.02.01 Сестринское дело</t>
  </si>
  <si>
    <t>01 07</t>
  </si>
  <si>
    <t>8 14</t>
  </si>
  <si>
    <t>15 21</t>
  </si>
  <si>
    <t>22 28</t>
  </si>
  <si>
    <t>29 5</t>
  </si>
  <si>
    <t>6 12</t>
  </si>
  <si>
    <t>13 19</t>
  </si>
  <si>
    <t>20 26</t>
  </si>
  <si>
    <t>27 02</t>
  </si>
  <si>
    <t>03 09</t>
  </si>
  <si>
    <t>10 16</t>
  </si>
  <si>
    <t>17 23</t>
  </si>
  <si>
    <t>24 30</t>
  </si>
  <si>
    <t>27 2</t>
  </si>
  <si>
    <t>24 2</t>
  </si>
  <si>
    <t>31 6</t>
  </si>
  <si>
    <t>7 13</t>
  </si>
  <si>
    <t>28 4</t>
  </si>
  <si>
    <t>5 11</t>
  </si>
  <si>
    <t>12 18</t>
  </si>
  <si>
    <t>19 25</t>
  </si>
  <si>
    <t>26 1</t>
  </si>
  <si>
    <t>02 08</t>
  </si>
  <si>
    <t>9 15</t>
  </si>
  <si>
    <t>16 22</t>
  </si>
  <si>
    <t>23 29</t>
  </si>
  <si>
    <t>30 6</t>
  </si>
  <si>
    <t>28 3</t>
  </si>
  <si>
    <t>4 10</t>
  </si>
  <si>
    <t>11 17</t>
  </si>
  <si>
    <t>18 24</t>
  </si>
  <si>
    <t>25 31</t>
  </si>
  <si>
    <t>Практическая подготовка</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</si>
</sst>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quot;€&quot;* #,##0.00_-;\-&quot;€&quot;* #,##0.00_-;_-&quot;€&quot;* &quot;-&quot;??_-;_-@_-"/>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
  </numFmts>
  <fonts count="75">
    <font>
      <sz val="10"/>
      <name val="Arial Cyr"/>
      <family val="0"/>
    </font>
    <font>
      <sz val="8"/>
      <name val="Arial Cyr"/>
      <family val="0"/>
    </font>
    <font>
      <sz val="9"/>
      <name val="Times New Roman"/>
      <family val="1"/>
    </font>
    <font>
      <sz val="11"/>
      <name val="Times New Roman"/>
      <family val="1"/>
    </font>
    <font>
      <b/>
      <sz val="11"/>
      <name val="Times New Roman"/>
      <family val="1"/>
    </font>
    <font>
      <u val="single"/>
      <sz val="10"/>
      <color indexed="12"/>
      <name val="Arial Cyr"/>
      <family val="0"/>
    </font>
    <font>
      <u val="single"/>
      <sz val="10"/>
      <color indexed="36"/>
      <name val="Arial Cyr"/>
      <family val="0"/>
    </font>
    <font>
      <sz val="8"/>
      <name val="Times New Roman"/>
      <family val="1"/>
    </font>
    <font>
      <sz val="10"/>
      <name val="Times New Roman"/>
      <family val="1"/>
    </font>
    <font>
      <b/>
      <sz val="28"/>
      <name val="Times New Roman"/>
      <family val="1"/>
    </font>
    <font>
      <b/>
      <sz val="12"/>
      <name val="Times New Roman"/>
      <family val="1"/>
    </font>
    <font>
      <sz val="12"/>
      <name val="Times New Roman"/>
      <family val="1"/>
    </font>
    <font>
      <b/>
      <sz val="14"/>
      <name val="Times New Roman"/>
      <family val="1"/>
    </font>
    <font>
      <b/>
      <sz val="10"/>
      <name val="Times New Roman"/>
      <family val="1"/>
    </font>
    <font>
      <sz val="14"/>
      <name val="Times New Roman"/>
      <family val="1"/>
    </font>
    <font>
      <b/>
      <i/>
      <sz val="11"/>
      <name val="Times New Roman"/>
      <family val="1"/>
    </font>
    <font>
      <sz val="12"/>
      <name val="Times New Roman Cyr"/>
      <family val="1"/>
    </font>
    <font>
      <i/>
      <sz val="11"/>
      <name val="Times New Roman"/>
      <family val="1"/>
    </font>
    <font>
      <b/>
      <sz val="16"/>
      <name val="Times New Roman"/>
      <family val="1"/>
    </font>
    <font>
      <b/>
      <sz val="9"/>
      <name val="Times New Roman"/>
      <family val="1"/>
    </font>
    <font>
      <b/>
      <sz val="14"/>
      <name val="Times New Roman Cyr"/>
      <family val="1"/>
    </font>
    <font>
      <b/>
      <sz val="8"/>
      <name val="Times New Roman"/>
      <family val="1"/>
    </font>
    <font>
      <b/>
      <sz val="12"/>
      <name val="Arial Cyr"/>
      <family val="2"/>
    </font>
    <font>
      <sz val="7"/>
      <name val="Arial Cyr"/>
      <family val="2"/>
    </font>
    <font>
      <b/>
      <sz val="8"/>
      <name val="Arial Cyr"/>
      <family val="2"/>
    </font>
    <font>
      <b/>
      <sz val="7"/>
      <name val="Arial Cyr"/>
      <family val="2"/>
    </font>
    <font>
      <b/>
      <sz val="10"/>
      <name val="Arial Cyr"/>
      <family val="2"/>
    </font>
    <font>
      <b/>
      <sz val="6"/>
      <name val="Arial Cyr"/>
      <family val="2"/>
    </font>
    <font>
      <sz val="7"/>
      <name val="Times New Roman"/>
      <family val="1"/>
    </font>
    <font>
      <u val="single"/>
      <sz val="8"/>
      <name val="Arial Cyr"/>
      <family val="2"/>
    </font>
    <font>
      <b/>
      <sz val="7"/>
      <name val="Times New Roman"/>
      <family val="1"/>
    </font>
    <font>
      <b/>
      <sz val="17"/>
      <name val="Times New Roman"/>
      <family val="1"/>
    </font>
    <font>
      <b/>
      <sz val="18"/>
      <name val="Times New Roman"/>
      <family val="1"/>
    </font>
    <font>
      <i/>
      <sz val="18"/>
      <name val="Times New Roman"/>
      <family val="1"/>
    </font>
    <font>
      <sz val="11"/>
      <color indexed="10"/>
      <name val="Times New Roman Cyr"/>
      <family val="1"/>
    </font>
    <font>
      <sz val="11"/>
      <name val="Times New Roman Cyr"/>
      <family val="1"/>
    </font>
    <font>
      <b/>
      <sz val="11"/>
      <name val="Times New Roman Cyr"/>
      <family val="0"/>
    </font>
    <font>
      <sz val="6"/>
      <name val="Arial Cyr"/>
      <family val="2"/>
    </font>
    <font>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indexed="47"/>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color indexed="63"/>
      </left>
      <right style="thin"/>
      <top>
        <color indexed="63"/>
      </top>
      <bottom>
        <color indexed="63"/>
      </bottom>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diagonalUp="1">
      <left style="thin"/>
      <right style="thin"/>
      <top style="thin"/>
      <bottom>
        <color indexed="63"/>
      </bottom>
      <diagonal style="thin"/>
    </border>
    <border diagonalUp="1">
      <left style="thin"/>
      <right style="thin"/>
      <top>
        <color indexed="63"/>
      </top>
      <bottom style="thin"/>
      <diagonal style="thin"/>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5"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 fillId="0" borderId="0" applyNumberFormat="0" applyFill="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73" fillId="31" borderId="0" applyNumberFormat="0" applyBorder="0" applyAlignment="0" applyProtection="0"/>
  </cellStyleXfs>
  <cellXfs count="444">
    <xf numFmtId="0" fontId="0" fillId="0" borderId="0" xfId="0" applyAlignment="1">
      <alignment/>
    </xf>
    <xf numFmtId="0" fontId="3" fillId="0" borderId="10" xfId="0" applyFont="1" applyBorder="1" applyAlignment="1">
      <alignment horizontal="center" vertical="center"/>
    </xf>
    <xf numFmtId="1" fontId="3" fillId="0" borderId="10" xfId="0" applyNumberFormat="1" applyFont="1" applyBorder="1" applyAlignment="1">
      <alignment horizontal="center" vertical="center"/>
    </xf>
    <xf numFmtId="0" fontId="3" fillId="0" borderId="0" xfId="0" applyFont="1" applyAlignment="1">
      <alignment/>
    </xf>
    <xf numFmtId="0" fontId="4" fillId="0" borderId="10" xfId="0" applyFont="1" applyBorder="1" applyAlignment="1">
      <alignment horizontal="center" vertical="center"/>
    </xf>
    <xf numFmtId="1" fontId="4" fillId="0" borderId="10" xfId="0" applyNumberFormat="1" applyFont="1" applyBorder="1" applyAlignment="1">
      <alignment horizontal="center" vertical="center"/>
    </xf>
    <xf numFmtId="0" fontId="3" fillId="0" borderId="11"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8" fillId="0" borderId="0" xfId="0" applyFont="1" applyAlignment="1">
      <alignment/>
    </xf>
    <xf numFmtId="0" fontId="8" fillId="0" borderId="0" xfId="0" applyFont="1" applyAlignment="1">
      <alignment horizontal="center"/>
    </xf>
    <xf numFmtId="0" fontId="11" fillId="0" borderId="0" xfId="0" applyFont="1" applyAlignment="1">
      <alignment horizontal="center"/>
    </xf>
    <xf numFmtId="0" fontId="8"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14" fillId="0" borderId="0" xfId="0" applyFont="1" applyAlignment="1">
      <alignment/>
    </xf>
    <xf numFmtId="0" fontId="2" fillId="0" borderId="0" xfId="0" applyFont="1" applyBorder="1" applyAlignment="1">
      <alignment horizontal="center"/>
    </xf>
    <xf numFmtId="0" fontId="2" fillId="0" borderId="0" xfId="0" applyFont="1" applyAlignment="1">
      <alignment/>
    </xf>
    <xf numFmtId="0" fontId="4"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2" xfId="0" applyFont="1" applyBorder="1" applyAlignment="1">
      <alignment horizontal="left" vertical="center" wrapText="1"/>
    </xf>
    <xf numFmtId="1" fontId="8" fillId="0" borderId="0" xfId="0" applyNumberFormat="1" applyFont="1" applyAlignment="1">
      <alignment/>
    </xf>
    <xf numFmtId="0" fontId="11" fillId="0" borderId="0" xfId="0" applyFont="1" applyAlignment="1">
      <alignment/>
    </xf>
    <xf numFmtId="0" fontId="11" fillId="0" borderId="0" xfId="0" applyFont="1" applyBorder="1" applyAlignment="1">
      <alignment/>
    </xf>
    <xf numFmtId="0" fontId="3" fillId="0" borderId="12" xfId="0" applyFont="1" applyBorder="1" applyAlignment="1">
      <alignment horizontal="center" vertical="center"/>
    </xf>
    <xf numFmtId="0" fontId="15" fillId="0" borderId="0" xfId="0" applyFont="1" applyAlignment="1">
      <alignment/>
    </xf>
    <xf numFmtId="1"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xf>
    <xf numFmtId="0" fontId="11" fillId="0" borderId="0" xfId="0" applyFont="1" applyBorder="1" applyAlignment="1">
      <alignment horizontal="center"/>
    </xf>
    <xf numFmtId="0" fontId="8" fillId="0" borderId="0" xfId="0"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horizontal="right"/>
    </xf>
    <xf numFmtId="0" fontId="13" fillId="0" borderId="13" xfId="0" applyFont="1" applyBorder="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vertical="justify" wrapText="1"/>
    </xf>
    <xf numFmtId="0" fontId="13" fillId="0" borderId="16" xfId="0" applyFont="1" applyBorder="1" applyAlignment="1">
      <alignment horizontal="center" vertical="justify" wrapText="1"/>
    </xf>
    <xf numFmtId="0" fontId="13" fillId="0" borderId="17" xfId="0" applyFont="1" applyBorder="1" applyAlignment="1">
      <alignment horizontal="center" vertical="justify" wrapText="1"/>
    </xf>
    <xf numFmtId="0" fontId="3" fillId="0" borderId="0" xfId="0" applyFont="1" applyAlignment="1">
      <alignment horizontal="center" vertical="center" wrapText="1"/>
    </xf>
    <xf numFmtId="0" fontId="7" fillId="0" borderId="0" xfId="0" applyFont="1" applyBorder="1" applyAlignment="1">
      <alignment vertical="top"/>
    </xf>
    <xf numFmtId="0" fontId="11" fillId="0" borderId="0" xfId="0" applyFont="1" applyAlignment="1">
      <alignment/>
    </xf>
    <xf numFmtId="0" fontId="11" fillId="0" borderId="0" xfId="0" applyFont="1" applyAlignment="1">
      <alignment horizontal="center" vertical="center" wrapText="1"/>
    </xf>
    <xf numFmtId="0" fontId="11" fillId="0" borderId="0" xfId="0" applyFont="1" applyBorder="1" applyAlignment="1">
      <alignment wrapText="1"/>
    </xf>
    <xf numFmtId="0" fontId="7" fillId="0" borderId="0" xfId="0" applyFont="1" applyBorder="1" applyAlignment="1">
      <alignment vertical="justify"/>
    </xf>
    <xf numFmtId="0" fontId="8" fillId="0" borderId="0" xfId="0" applyFont="1" applyBorder="1" applyAlignment="1">
      <alignment horizontal="center" vertical="center"/>
    </xf>
    <xf numFmtId="0" fontId="16" fillId="0" borderId="0" xfId="0" applyFont="1" applyBorder="1" applyAlignment="1">
      <alignment/>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7" fillId="0" borderId="10" xfId="0" applyFont="1" applyBorder="1" applyAlignment="1">
      <alignment horizontal="left" vertical="center" wrapText="1"/>
    </xf>
    <xf numFmtId="0" fontId="4" fillId="0" borderId="0" xfId="0" applyFont="1" applyAlignment="1">
      <alignment/>
    </xf>
    <xf numFmtId="0" fontId="4" fillId="0" borderId="10" xfId="0" applyFont="1" applyBorder="1" applyAlignment="1">
      <alignment horizontal="left" vertical="center" wrapText="1"/>
    </xf>
    <xf numFmtId="0" fontId="4" fillId="0" borderId="18" xfId="0" applyFont="1" applyBorder="1" applyAlignment="1">
      <alignment horizontal="right"/>
    </xf>
    <xf numFmtId="1" fontId="4" fillId="0" borderId="19" xfId="0" applyNumberFormat="1" applyFont="1" applyBorder="1" applyAlignment="1">
      <alignment horizontal="center" vertical="center"/>
    </xf>
    <xf numFmtId="0" fontId="11" fillId="0" borderId="0" xfId="0" applyFont="1" applyBorder="1" applyAlignment="1">
      <alignment horizontal="center" vertical="center" wrapText="1"/>
    </xf>
    <xf numFmtId="0" fontId="11" fillId="0" borderId="10" xfId="0" applyFont="1" applyBorder="1" applyAlignment="1">
      <alignment/>
    </xf>
    <xf numFmtId="0" fontId="10" fillId="32" borderId="10" xfId="0" applyFont="1" applyFill="1" applyBorder="1" applyAlignment="1">
      <alignment horizontal="center" vertical="center" wrapText="1"/>
    </xf>
    <xf numFmtId="0" fontId="10" fillId="0" borderId="10" xfId="0" applyFont="1" applyBorder="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xf>
    <xf numFmtId="1" fontId="3" fillId="0" borderId="20" xfId="0" applyNumberFormat="1" applyFont="1" applyBorder="1" applyAlignment="1">
      <alignment horizontal="center" vertical="center"/>
    </xf>
    <xf numFmtId="1" fontId="4" fillId="0" borderId="20" xfId="0" applyNumberFormat="1" applyFont="1" applyBorder="1" applyAlignment="1">
      <alignment horizontal="center" vertical="center"/>
    </xf>
    <xf numFmtId="0" fontId="3" fillId="0" borderId="0" xfId="0" applyFont="1" applyBorder="1" applyAlignment="1">
      <alignment/>
    </xf>
    <xf numFmtId="1" fontId="4" fillId="0" borderId="11" xfId="0" applyNumberFormat="1" applyFont="1" applyBorder="1" applyAlignment="1">
      <alignment horizontal="center" vertical="center"/>
    </xf>
    <xf numFmtId="0" fontId="3" fillId="0" borderId="18" xfId="0" applyFont="1" applyBorder="1" applyAlignment="1">
      <alignment horizontal="right"/>
    </xf>
    <xf numFmtId="1" fontId="3" fillId="0" borderId="19" xfId="0" applyNumberFormat="1" applyFont="1" applyBorder="1" applyAlignment="1">
      <alignment horizontal="center" vertical="center"/>
    </xf>
    <xf numFmtId="0" fontId="9" fillId="0" borderId="0" xfId="0" applyFont="1" applyAlignment="1">
      <alignment horizontal="center"/>
    </xf>
    <xf numFmtId="0" fontId="14" fillId="0" borderId="0" xfId="0" applyFont="1" applyAlignment="1">
      <alignment horizontal="center"/>
    </xf>
    <xf numFmtId="0" fontId="14" fillId="0" borderId="0" xfId="0" applyFont="1" applyBorder="1" applyAlignment="1">
      <alignment/>
    </xf>
    <xf numFmtId="0" fontId="14" fillId="0" borderId="0" xfId="0" applyFont="1" applyAlignment="1">
      <alignment/>
    </xf>
    <xf numFmtId="0" fontId="14" fillId="0" borderId="0" xfId="0" applyFont="1" applyBorder="1" applyAlignment="1">
      <alignment horizontal="center"/>
    </xf>
    <xf numFmtId="0" fontId="14" fillId="0" borderId="0" xfId="0" applyFont="1" applyBorder="1" applyAlignment="1">
      <alignment/>
    </xf>
    <xf numFmtId="0" fontId="19" fillId="0" borderId="10" xfId="0" applyFont="1" applyBorder="1" applyAlignment="1">
      <alignment horizontal="center" vertical="center"/>
    </xf>
    <xf numFmtId="0" fontId="10" fillId="0" borderId="0" xfId="0" applyFont="1" applyAlignment="1">
      <alignment horizontal="center"/>
    </xf>
    <xf numFmtId="0" fontId="14" fillId="0" borderId="0" xfId="0" applyFont="1" applyBorder="1" applyAlignment="1">
      <alignment horizontal="center" vertical="center"/>
    </xf>
    <xf numFmtId="0" fontId="14" fillId="0" borderId="20" xfId="0" applyFont="1" applyBorder="1" applyAlignment="1">
      <alignment horizontal="center" wrapText="1"/>
    </xf>
    <xf numFmtId="0" fontId="14" fillId="0" borderId="20" xfId="0" applyFont="1" applyBorder="1" applyAlignment="1">
      <alignment horizontal="center" vertical="center"/>
    </xf>
    <xf numFmtId="0" fontId="14" fillId="0" borderId="20" xfId="0" applyFont="1" applyBorder="1" applyAlignment="1">
      <alignment horizontal="center"/>
    </xf>
    <xf numFmtId="0" fontId="14" fillId="0" borderId="10" xfId="0" applyFont="1" applyBorder="1" applyAlignment="1">
      <alignment horizontal="center" vertical="center"/>
    </xf>
    <xf numFmtId="0" fontId="12" fillId="0" borderId="0" xfId="0" applyFont="1" applyBorder="1" applyAlignment="1">
      <alignment horizontal="center" vertical="center"/>
    </xf>
    <xf numFmtId="0" fontId="14" fillId="0" borderId="10" xfId="0" applyFont="1" applyBorder="1" applyAlignment="1">
      <alignment horizontal="center"/>
    </xf>
    <xf numFmtId="0" fontId="14" fillId="0" borderId="0" xfId="0" applyFont="1" applyBorder="1" applyAlignment="1">
      <alignment vertical="center"/>
    </xf>
    <xf numFmtId="0" fontId="14" fillId="0" borderId="10" xfId="0" applyNumberFormat="1" applyFont="1" applyBorder="1" applyAlignment="1">
      <alignment horizontal="center" vertical="center"/>
    </xf>
    <xf numFmtId="0" fontId="14" fillId="0" borderId="10" xfId="0" applyNumberFormat="1" applyFont="1" applyBorder="1" applyAlignment="1">
      <alignment horizontal="center"/>
    </xf>
    <xf numFmtId="0" fontId="3" fillId="0" borderId="10" xfId="0" applyFont="1" applyBorder="1" applyAlignment="1">
      <alignment horizontal="right"/>
    </xf>
    <xf numFmtId="0" fontId="3" fillId="0" borderId="12" xfId="0" applyFont="1" applyBorder="1" applyAlignment="1">
      <alignment horizontal="center" vertical="center" wrapText="1"/>
    </xf>
    <xf numFmtId="0" fontId="0" fillId="0" borderId="10" xfId="0" applyBorder="1" applyAlignment="1">
      <alignment/>
    </xf>
    <xf numFmtId="0" fontId="7" fillId="0" borderId="0" xfId="0" applyFont="1" applyBorder="1" applyAlignment="1">
      <alignment horizontal="center" vertical="top" wrapText="1"/>
    </xf>
    <xf numFmtId="0" fontId="0" fillId="0" borderId="0" xfId="0" applyBorder="1" applyAlignment="1">
      <alignment/>
    </xf>
    <xf numFmtId="49" fontId="7" fillId="0" borderId="0" xfId="0" applyNumberFormat="1" applyFont="1" applyBorder="1" applyAlignment="1">
      <alignment horizontal="center" vertical="top" wrapText="1"/>
    </xf>
    <xf numFmtId="0" fontId="0" fillId="0" borderId="0" xfId="0" applyAlignment="1">
      <alignment/>
    </xf>
    <xf numFmtId="0" fontId="7" fillId="0" borderId="0" xfId="0" applyFont="1" applyAlignment="1">
      <alignment horizontal="center" vertical="center" wrapText="1"/>
    </xf>
    <xf numFmtId="0" fontId="21" fillId="0" borderId="0" xfId="0" applyFont="1" applyBorder="1" applyAlignment="1">
      <alignment vertical="top" wrapText="1"/>
    </xf>
    <xf numFmtId="0" fontId="21" fillId="0" borderId="0" xfId="0" applyFont="1" applyBorder="1" applyAlignment="1">
      <alignment vertical="center" wrapText="1"/>
    </xf>
    <xf numFmtId="0" fontId="0" fillId="0" borderId="0" xfId="0" applyAlignment="1">
      <alignment horizontal="center" vertical="center"/>
    </xf>
    <xf numFmtId="49" fontId="7" fillId="0" borderId="0" xfId="0" applyNumberFormat="1" applyFont="1" applyAlignment="1">
      <alignment horizontal="center" vertical="center" wrapText="1"/>
    </xf>
    <xf numFmtId="0" fontId="0" fillId="0" borderId="0" xfId="0" applyBorder="1" applyAlignment="1">
      <alignment/>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Border="1" applyAlignment="1">
      <alignment vertical="top"/>
    </xf>
    <xf numFmtId="0" fontId="7" fillId="0" borderId="0" xfId="0" applyFont="1" applyAlignment="1">
      <alignment horizontal="center"/>
    </xf>
    <xf numFmtId="0" fontId="0" fillId="0" borderId="0" xfId="0" applyBorder="1" applyAlignment="1">
      <alignment horizontal="center" vertical="center"/>
    </xf>
    <xf numFmtId="0" fontId="22" fillId="0" borderId="0" xfId="0" applyFont="1" applyBorder="1" applyAlignment="1">
      <alignment horizontal="center" vertical="center"/>
    </xf>
    <xf numFmtId="0" fontId="7" fillId="0" borderId="0" xfId="0" applyFont="1" applyBorder="1" applyAlignment="1">
      <alignment vertical="center"/>
    </xf>
    <xf numFmtId="0" fontId="0" fillId="0" borderId="0" xfId="0" applyBorder="1" applyAlignment="1">
      <alignment horizontal="center" vertical="center" textRotation="90"/>
    </xf>
    <xf numFmtId="0" fontId="19" fillId="0" borderId="0" xfId="0" applyFont="1" applyBorder="1" applyAlignment="1">
      <alignment/>
    </xf>
    <xf numFmtId="0" fontId="23" fillId="0" borderId="10" xfId="0" applyFont="1" applyBorder="1" applyAlignment="1">
      <alignment/>
    </xf>
    <xf numFmtId="49" fontId="25" fillId="0" borderId="0" xfId="0" applyNumberFormat="1" applyFont="1" applyBorder="1" applyAlignment="1">
      <alignment horizontal="center"/>
    </xf>
    <xf numFmtId="49" fontId="25"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6" fillId="0" borderId="10" xfId="0" applyNumberFormat="1" applyFont="1" applyBorder="1" applyAlignment="1">
      <alignment horizontal="center" vertical="center" wrapText="1"/>
    </xf>
    <xf numFmtId="0" fontId="7" fillId="0" borderId="0" xfId="0" applyFont="1" applyBorder="1" applyAlignment="1">
      <alignment/>
    </xf>
    <xf numFmtId="49" fontId="27" fillId="0" borderId="10" xfId="0" applyNumberFormat="1" applyFont="1" applyBorder="1" applyAlignment="1">
      <alignment horizontal="center" vertical="center" wrapText="1"/>
    </xf>
    <xf numFmtId="0" fontId="7" fillId="0" borderId="0" xfId="0" applyFont="1" applyBorder="1" applyAlignment="1">
      <alignment/>
    </xf>
    <xf numFmtId="0" fontId="23" fillId="0" borderId="12" xfId="0" applyFont="1" applyBorder="1" applyAlignment="1">
      <alignment vertical="top" wrapText="1"/>
    </xf>
    <xf numFmtId="0" fontId="23" fillId="0" borderId="10" xfId="0" applyFont="1" applyBorder="1" applyAlignment="1">
      <alignment horizontal="center" vertical="center" textRotation="255"/>
    </xf>
    <xf numFmtId="0" fontId="0" fillId="0" borderId="0" xfId="0" applyAlignment="1">
      <alignment horizontal="center"/>
    </xf>
    <xf numFmtId="0" fontId="1" fillId="0" borderId="0" xfId="0" applyFont="1" applyAlignment="1">
      <alignment/>
    </xf>
    <xf numFmtId="2" fontId="4" fillId="0" borderId="10" xfId="0" applyNumberFormat="1" applyFont="1" applyBorder="1" applyAlignment="1">
      <alignment horizontal="center" vertical="center"/>
    </xf>
    <xf numFmtId="0" fontId="3" fillId="0" borderId="17" xfId="0" applyFont="1" applyBorder="1" applyAlignment="1">
      <alignment wrapText="1"/>
    </xf>
    <xf numFmtId="0" fontId="3" fillId="0" borderId="21" xfId="0" applyFont="1" applyBorder="1" applyAlignment="1">
      <alignment wrapText="1"/>
    </xf>
    <xf numFmtId="0" fontId="3" fillId="0" borderId="22" xfId="0" applyFont="1" applyBorder="1" applyAlignment="1">
      <alignment wrapText="1"/>
    </xf>
    <xf numFmtId="0" fontId="13" fillId="0" borderId="12" xfId="0" applyFont="1" applyBorder="1" applyAlignment="1">
      <alignment horizontal="center" vertical="justify"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xf>
    <xf numFmtId="0" fontId="4" fillId="0" borderId="0" xfId="0" applyFont="1" applyFill="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1" fontId="3" fillId="0" borderId="10" xfId="0" applyNumberFormat="1" applyFont="1" applyFill="1" applyBorder="1" applyAlignment="1">
      <alignment horizontal="center" vertical="center"/>
    </xf>
    <xf numFmtId="0" fontId="3" fillId="0" borderId="0" xfId="0" applyFont="1" applyFill="1" applyAlignment="1">
      <alignment/>
    </xf>
    <xf numFmtId="1"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15" fillId="0" borderId="0" xfId="0" applyFont="1" applyFill="1" applyAlignment="1">
      <alignment/>
    </xf>
    <xf numFmtId="1" fontId="8" fillId="0" borderId="0" xfId="0" applyNumberFormat="1" applyFont="1" applyAlignment="1">
      <alignment horizontal="center" vertical="center"/>
    </xf>
    <xf numFmtId="0" fontId="3" fillId="33" borderId="10" xfId="0" applyFont="1" applyFill="1" applyBorder="1" applyAlignment="1">
      <alignment horizontal="center" vertical="center"/>
    </xf>
    <xf numFmtId="1" fontId="3" fillId="0" borderId="11" xfId="0" applyNumberFormat="1" applyFont="1" applyBorder="1" applyAlignment="1">
      <alignment horizontal="center" vertical="center"/>
    </xf>
    <xf numFmtId="49" fontId="30" fillId="0" borderId="10" xfId="0" applyNumberFormat="1" applyFont="1" applyBorder="1" applyAlignment="1">
      <alignment horizontal="center" vertical="center" wrapText="1"/>
    </xf>
    <xf numFmtId="0" fontId="29" fillId="0" borderId="0" xfId="0" applyFont="1" applyAlignment="1">
      <alignment/>
    </xf>
    <xf numFmtId="0" fontId="7" fillId="0" borderId="0" xfId="0" applyFont="1" applyBorder="1" applyAlignment="1">
      <alignment horizontal="center" wrapText="1"/>
    </xf>
    <xf numFmtId="0" fontId="0" fillId="0" borderId="10" xfId="0" applyBorder="1" applyAlignment="1">
      <alignment horizontal="center"/>
    </xf>
    <xf numFmtId="0" fontId="7" fillId="0" borderId="0" xfId="0" applyFont="1" applyBorder="1" applyAlignment="1">
      <alignment horizontal="center" vertical="center" wrapText="1"/>
    </xf>
    <xf numFmtId="0" fontId="21" fillId="0" borderId="0" xfId="0" applyFont="1" applyBorder="1" applyAlignment="1">
      <alignment horizontal="center" vertical="top"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1" fillId="0" borderId="10" xfId="0" applyFont="1" applyBorder="1" applyAlignment="1">
      <alignment horizontal="center" vertical="top" wrapText="1"/>
    </xf>
    <xf numFmtId="49" fontId="28"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1" fontId="3" fillId="0" borderId="20" xfId="0" applyNumberFormat="1" applyFont="1" applyFill="1" applyBorder="1" applyAlignment="1">
      <alignment horizontal="center" vertical="center"/>
    </xf>
    <xf numFmtId="49" fontId="25" fillId="0" borderId="23" xfId="0" applyNumberFormat="1" applyFont="1" applyBorder="1" applyAlignment="1">
      <alignment horizontal="right" wrapText="1"/>
    </xf>
    <xf numFmtId="49" fontId="19" fillId="0" borderId="10" xfId="0" applyNumberFormat="1" applyFont="1" applyBorder="1" applyAlignment="1">
      <alignment horizontal="center" vertical="center" wrapText="1"/>
    </xf>
    <xf numFmtId="0" fontId="4" fillId="0" borderId="15" xfId="0" applyFont="1" applyBorder="1" applyAlignment="1">
      <alignment horizontal="left" wrapText="1"/>
    </xf>
    <xf numFmtId="0" fontId="3" fillId="0" borderId="0" xfId="0" applyFont="1" applyBorder="1" applyAlignment="1">
      <alignment horizontal="left" wrapText="1"/>
    </xf>
    <xf numFmtId="0" fontId="3" fillId="0" borderId="24" xfId="0" applyFont="1" applyBorder="1" applyAlignment="1">
      <alignment horizontal="left" wrapText="1"/>
    </xf>
    <xf numFmtId="1" fontId="3" fillId="0" borderId="10" xfId="0" applyNumberFormat="1" applyFont="1" applyBorder="1" applyAlignment="1">
      <alignment horizontal="center"/>
    </xf>
    <xf numFmtId="0" fontId="4" fillId="34" borderId="10" xfId="0" applyFont="1" applyFill="1" applyBorder="1" applyAlignment="1">
      <alignment horizontal="center" vertical="center"/>
    </xf>
    <xf numFmtId="0" fontId="4" fillId="34" borderId="10" xfId="0" applyFont="1" applyFill="1" applyBorder="1" applyAlignment="1">
      <alignment horizontal="left" vertical="center"/>
    </xf>
    <xf numFmtId="0" fontId="4" fillId="34" borderId="10" xfId="0" applyFont="1" applyFill="1" applyBorder="1" applyAlignment="1">
      <alignment horizontal="center" wrapText="1"/>
    </xf>
    <xf numFmtId="1" fontId="4" fillId="34" borderId="10" xfId="0" applyNumberFormat="1" applyFont="1" applyFill="1" applyBorder="1" applyAlignment="1">
      <alignment horizontal="center" vertical="center"/>
    </xf>
    <xf numFmtId="1" fontId="3" fillId="34" borderId="10" xfId="0" applyNumberFormat="1" applyFont="1" applyFill="1" applyBorder="1" applyAlignment="1">
      <alignment horizontal="center" vertical="center"/>
    </xf>
    <xf numFmtId="0" fontId="4" fillId="34" borderId="10" xfId="0" applyFont="1" applyFill="1" applyBorder="1" applyAlignment="1">
      <alignment vertical="center" wrapText="1"/>
    </xf>
    <xf numFmtId="0" fontId="4" fillId="34" borderId="10" xfId="0" applyFont="1" applyFill="1" applyBorder="1" applyAlignment="1">
      <alignment horizontal="center" vertical="center" wrapText="1"/>
    </xf>
    <xf numFmtId="0" fontId="4" fillId="34" borderId="17" xfId="0" applyFont="1" applyFill="1" applyBorder="1" applyAlignment="1">
      <alignment horizontal="center" vertical="center"/>
    </xf>
    <xf numFmtId="0" fontId="4" fillId="34" borderId="17" xfId="0" applyFont="1" applyFill="1" applyBorder="1" applyAlignment="1">
      <alignment horizontal="center" vertical="center" wrapText="1"/>
    </xf>
    <xf numFmtId="0" fontId="3" fillId="34" borderId="10" xfId="0" applyFont="1" applyFill="1" applyBorder="1" applyAlignment="1">
      <alignment horizontal="center" vertical="center"/>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left" vertical="center" wrapText="1"/>
    </xf>
    <xf numFmtId="0" fontId="4" fillId="34" borderId="14" xfId="0" applyFont="1" applyFill="1" applyBorder="1" applyAlignment="1">
      <alignment horizontal="left" vertical="center" wrapText="1"/>
    </xf>
    <xf numFmtId="0" fontId="4" fillId="34" borderId="14" xfId="0" applyFont="1" applyFill="1" applyBorder="1" applyAlignment="1">
      <alignment horizontal="center" vertical="center" wrapText="1"/>
    </xf>
    <xf numFmtId="0" fontId="4" fillId="34" borderId="14" xfId="0" applyFont="1" applyFill="1" applyBorder="1" applyAlignment="1">
      <alignment horizontal="center" vertical="center"/>
    </xf>
    <xf numFmtId="1" fontId="15" fillId="34" borderId="10" xfId="0" applyNumberFormat="1" applyFont="1" applyFill="1" applyBorder="1" applyAlignment="1">
      <alignment horizontal="center" vertical="center"/>
    </xf>
    <xf numFmtId="0" fontId="15" fillId="34" borderId="10" xfId="0" applyFont="1" applyFill="1" applyBorder="1" applyAlignment="1">
      <alignment horizontal="center" vertical="center"/>
    </xf>
    <xf numFmtId="0" fontId="10" fillId="0" borderId="0" xfId="0" applyFont="1" applyAlignment="1">
      <alignment wrapText="1"/>
    </xf>
    <xf numFmtId="0" fontId="12" fillId="0" borderId="0" xfId="0" applyFont="1" applyAlignment="1">
      <alignment wrapText="1"/>
    </xf>
    <xf numFmtId="0" fontId="11" fillId="0" borderId="21" xfId="0" applyFont="1" applyBorder="1" applyAlignment="1">
      <alignment/>
    </xf>
    <xf numFmtId="0" fontId="31" fillId="0" borderId="0" xfId="0" applyFont="1" applyAlignment="1">
      <alignment/>
    </xf>
    <xf numFmtId="0" fontId="31" fillId="0" borderId="21" xfId="0" applyFont="1" applyBorder="1" applyAlignment="1">
      <alignment/>
    </xf>
    <xf numFmtId="49" fontId="32" fillId="0" borderId="0" xfId="0" applyNumberFormat="1" applyFont="1" applyBorder="1" applyAlignment="1">
      <alignment wrapText="1"/>
    </xf>
    <xf numFmtId="0" fontId="31" fillId="0" borderId="0" xfId="0" applyFont="1" applyBorder="1" applyAlignment="1">
      <alignment horizontal="center"/>
    </xf>
    <xf numFmtId="0" fontId="0" fillId="0" borderId="21" xfId="0" applyBorder="1" applyAlignment="1">
      <alignment/>
    </xf>
    <xf numFmtId="0" fontId="10" fillId="0" borderId="21" xfId="0" applyFont="1" applyBorder="1" applyAlignment="1">
      <alignment/>
    </xf>
    <xf numFmtId="0" fontId="10" fillId="0" borderId="0" xfId="0" applyFont="1" applyAlignment="1">
      <alignment/>
    </xf>
    <xf numFmtId="0" fontId="0" fillId="0" borderId="25" xfId="0" applyBorder="1" applyAlignment="1">
      <alignment/>
    </xf>
    <xf numFmtId="0" fontId="10" fillId="0" borderId="25" xfId="0" applyFont="1" applyBorder="1" applyAlignment="1">
      <alignment/>
    </xf>
    <xf numFmtId="0" fontId="31" fillId="0" borderId="0" xfId="0" applyFont="1" applyBorder="1" applyAlignment="1">
      <alignment/>
    </xf>
    <xf numFmtId="0" fontId="10" fillId="0" borderId="21" xfId="0" applyFont="1" applyBorder="1" applyAlignment="1">
      <alignment/>
    </xf>
    <xf numFmtId="0" fontId="33" fillId="0" borderId="0" xfId="0" applyFont="1" applyBorder="1" applyAlignment="1">
      <alignment vertical="distributed"/>
    </xf>
    <xf numFmtId="0" fontId="13" fillId="0" borderId="0" xfId="53" applyFont="1">
      <alignment/>
      <protection/>
    </xf>
    <xf numFmtId="0" fontId="34" fillId="0" borderId="0" xfId="0" applyFont="1" applyFill="1" applyBorder="1" applyAlignment="1">
      <alignment/>
    </xf>
    <xf numFmtId="0" fontId="10" fillId="0" borderId="0" xfId="0" applyFont="1" applyBorder="1" applyAlignment="1">
      <alignment/>
    </xf>
    <xf numFmtId="1" fontId="3" fillId="0" borderId="0" xfId="0" applyNumberFormat="1" applyFont="1" applyBorder="1" applyAlignment="1">
      <alignment horizontal="center" vertical="center"/>
    </xf>
    <xf numFmtId="1" fontId="4" fillId="35" borderId="0" xfId="0" applyNumberFormat="1" applyFont="1" applyFill="1" applyBorder="1" applyAlignment="1">
      <alignment horizontal="center" vertical="center"/>
    </xf>
    <xf numFmtId="1" fontId="4" fillId="0" borderId="0" xfId="0" applyNumberFormat="1" applyFont="1" applyBorder="1" applyAlignment="1">
      <alignment horizontal="center" vertical="center"/>
    </xf>
    <xf numFmtId="1" fontId="0" fillId="0" borderId="0" xfId="0" applyNumberFormat="1" applyBorder="1" applyAlignment="1">
      <alignment/>
    </xf>
    <xf numFmtId="0" fontId="2" fillId="0" borderId="0" xfId="0" applyFont="1" applyBorder="1" applyAlignment="1">
      <alignment/>
    </xf>
    <xf numFmtId="0" fontId="10" fillId="32"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35" fillId="0" borderId="0" xfId="0" applyFont="1" applyFill="1" applyBorder="1" applyAlignment="1">
      <alignment vertical="center" wrapText="1"/>
    </xf>
    <xf numFmtId="0" fontId="11" fillId="0" borderId="25" xfId="0" applyFont="1" applyBorder="1" applyAlignment="1">
      <alignment/>
    </xf>
    <xf numFmtId="0" fontId="10" fillId="0" borderId="0" xfId="0" applyFont="1" applyBorder="1" applyAlignment="1">
      <alignment wrapText="1"/>
    </xf>
    <xf numFmtId="0" fontId="12" fillId="0" borderId="0" xfId="0" applyFont="1" applyBorder="1" applyAlignment="1">
      <alignment wrapText="1"/>
    </xf>
    <xf numFmtId="0" fontId="11" fillId="0" borderId="0" xfId="0" applyFont="1" applyAlignment="1">
      <alignment wrapText="1"/>
    </xf>
    <xf numFmtId="0" fontId="3" fillId="0" borderId="10" xfId="0" applyFont="1" applyFill="1" applyBorder="1" applyAlignment="1">
      <alignment vertical="center" wrapText="1"/>
    </xf>
    <xf numFmtId="0" fontId="23" fillId="0" borderId="10" xfId="0" applyFont="1" applyBorder="1" applyAlignment="1">
      <alignment horizontal="center" vertical="center"/>
    </xf>
    <xf numFmtId="49" fontId="37" fillId="0" borderId="10" xfId="0" applyNumberFormat="1" applyFont="1" applyBorder="1" applyAlignment="1">
      <alignment horizontal="center" vertical="center" wrapText="1"/>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1" fillId="0" borderId="20" xfId="0" applyFont="1" applyBorder="1" applyAlignment="1">
      <alignment horizontal="center" vertical="center" wrapText="1"/>
    </xf>
    <xf numFmtId="0" fontId="21" fillId="0" borderId="10" xfId="0" applyFont="1" applyBorder="1" applyAlignment="1">
      <alignment horizontal="center" vertical="center" wrapText="1"/>
    </xf>
    <xf numFmtId="0" fontId="0" fillId="0" borderId="10" xfId="0" applyBorder="1" applyAlignment="1">
      <alignment vertical="center"/>
    </xf>
    <xf numFmtId="0" fontId="0" fillId="0" borderId="12" xfId="0" applyBorder="1" applyAlignment="1">
      <alignment vertical="center"/>
    </xf>
    <xf numFmtId="49" fontId="38" fillId="0" borderId="10" xfId="0" applyNumberFormat="1" applyFont="1" applyBorder="1" applyAlignment="1">
      <alignment vertical="center" wrapText="1"/>
    </xf>
    <xf numFmtId="0" fontId="74" fillId="0" borderId="10" xfId="0" applyFont="1" applyBorder="1" applyAlignment="1">
      <alignment horizontal="center" vertical="center" wrapText="1"/>
    </xf>
    <xf numFmtId="49" fontId="23" fillId="0" borderId="10" xfId="0" applyNumberFormat="1" applyFont="1" applyBorder="1" applyAlignment="1">
      <alignment horizontal="center"/>
    </xf>
    <xf numFmtId="0" fontId="3" fillId="36" borderId="10" xfId="0" applyFont="1" applyFill="1" applyBorder="1" applyAlignment="1">
      <alignment horizontal="center" vertical="center" wrapText="1"/>
    </xf>
    <xf numFmtId="0" fontId="3" fillId="36" borderId="10" xfId="0" applyFont="1" applyFill="1" applyBorder="1" applyAlignment="1">
      <alignment horizontal="center" vertical="center"/>
    </xf>
    <xf numFmtId="0" fontId="10" fillId="0" borderId="25" xfId="0" applyFont="1" applyBorder="1" applyAlignment="1">
      <alignment horizontal="center"/>
    </xf>
    <xf numFmtId="0" fontId="10" fillId="0" borderId="21" xfId="0" applyFont="1" applyBorder="1" applyAlignment="1">
      <alignment horizontal="center" wrapText="1"/>
    </xf>
    <xf numFmtId="0" fontId="14" fillId="0" borderId="0" xfId="0" applyFont="1" applyAlignment="1">
      <alignment horizontal="center"/>
    </xf>
    <xf numFmtId="0" fontId="12" fillId="0" borderId="0" xfId="0" applyFont="1" applyAlignment="1">
      <alignment horizontal="center"/>
    </xf>
    <xf numFmtId="0" fontId="11" fillId="0" borderId="0" xfId="0" applyFont="1" applyAlignment="1">
      <alignment horizontal="left" wrapText="1"/>
    </xf>
    <xf numFmtId="0" fontId="10" fillId="0" borderId="0" xfId="0" applyFont="1" applyAlignment="1">
      <alignment horizontal="center"/>
    </xf>
    <xf numFmtId="0" fontId="11" fillId="0" borderId="0" xfId="0" applyFont="1" applyBorder="1" applyAlignment="1">
      <alignment horizontal="left" wrapText="1"/>
    </xf>
    <xf numFmtId="0" fontId="18" fillId="0" borderId="0" xfId="0" applyFont="1" applyAlignment="1">
      <alignment horizontal="center"/>
    </xf>
    <xf numFmtId="0" fontId="7" fillId="0" borderId="0"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49" fontId="23" fillId="0" borderId="10" xfId="0" applyNumberFormat="1" applyFont="1" applyBorder="1" applyAlignment="1">
      <alignment horizontal="center" vertical="center" wrapText="1"/>
    </xf>
    <xf numFmtId="49" fontId="23" fillId="0" borderId="14"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25" fillId="0" borderId="12"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49" fontId="30" fillId="0" borderId="12" xfId="0" applyNumberFormat="1" applyFont="1"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49" fontId="23" fillId="0" borderId="13" xfId="0" applyNumberFormat="1" applyFont="1" applyBorder="1" applyAlignment="1">
      <alignment horizontal="right" vertical="center" wrapText="1"/>
    </xf>
    <xf numFmtId="49" fontId="23" fillId="0" borderId="17" xfId="0" applyNumberFormat="1" applyFont="1" applyBorder="1" applyAlignment="1">
      <alignment horizontal="right" vertical="center" wrapText="1"/>
    </xf>
    <xf numFmtId="0" fontId="23" fillId="0" borderId="14" xfId="0" applyFont="1" applyBorder="1" applyAlignment="1">
      <alignment horizontal="center" vertical="center" textRotation="255"/>
    </xf>
    <xf numFmtId="0" fontId="23" fillId="0" borderId="12" xfId="0" applyFont="1" applyBorder="1" applyAlignment="1">
      <alignment horizontal="center" vertical="center" textRotation="255"/>
    </xf>
    <xf numFmtId="49" fontId="27" fillId="0" borderId="14" xfId="0" applyNumberFormat="1" applyFont="1" applyBorder="1" applyAlignment="1">
      <alignment horizontal="center" vertical="center" wrapText="1"/>
    </xf>
    <xf numFmtId="49" fontId="27" fillId="0" borderId="12" xfId="0" applyNumberFormat="1" applyFont="1" applyBorder="1" applyAlignment="1">
      <alignment horizontal="center" vertical="center" wrapText="1"/>
    </xf>
    <xf numFmtId="49" fontId="23" fillId="0" borderId="13" xfId="0" applyNumberFormat="1" applyFont="1" applyBorder="1" applyAlignment="1">
      <alignment horizontal="center" vertical="center" wrapText="1"/>
    </xf>
    <xf numFmtId="49" fontId="23" fillId="0" borderId="17"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19" fillId="0" borderId="12" xfId="0" applyNumberFormat="1" applyFont="1" applyBorder="1" applyAlignment="1">
      <alignment horizontal="center" vertical="center" wrapText="1"/>
    </xf>
    <xf numFmtId="49" fontId="23" fillId="0" borderId="13" xfId="0" applyNumberFormat="1" applyFont="1" applyBorder="1" applyAlignment="1">
      <alignment horizontal="center" vertical="center" textRotation="90" wrapText="1"/>
    </xf>
    <xf numFmtId="49" fontId="23" fillId="0" borderId="17" xfId="0" applyNumberFormat="1" applyFont="1" applyBorder="1" applyAlignment="1">
      <alignment horizontal="center" vertical="center" textRotation="90" wrapText="1"/>
    </xf>
    <xf numFmtId="0" fontId="23" fillId="0" borderId="14" xfId="0" applyFont="1" applyBorder="1" applyAlignment="1">
      <alignment horizontal="center" vertical="center"/>
    </xf>
    <xf numFmtId="0" fontId="23" fillId="0" borderId="12" xfId="0" applyFont="1" applyBorder="1" applyAlignment="1">
      <alignment horizontal="center" vertical="center"/>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49" fontId="25" fillId="0" borderId="14" xfId="0" applyNumberFormat="1" applyFont="1" applyBorder="1" applyAlignment="1">
      <alignment horizontal="center" wrapText="1"/>
    </xf>
    <xf numFmtId="49" fontId="25" fillId="0" borderId="12" xfId="0" applyNumberFormat="1" applyFont="1" applyBorder="1" applyAlignment="1">
      <alignment horizontal="center" wrapText="1"/>
    </xf>
    <xf numFmtId="0" fontId="23" fillId="0" borderId="14" xfId="0" applyFont="1" applyBorder="1" applyAlignment="1">
      <alignment horizontal="right" vertical="center"/>
    </xf>
    <xf numFmtId="0" fontId="23" fillId="0" borderId="12" xfId="0" applyFont="1" applyBorder="1" applyAlignment="1">
      <alignment horizontal="right" vertical="center"/>
    </xf>
    <xf numFmtId="0" fontId="23" fillId="0" borderId="13" xfId="0" applyFont="1" applyBorder="1" applyAlignment="1">
      <alignment horizontal="center" vertical="center"/>
    </xf>
    <xf numFmtId="0" fontId="23" fillId="0" borderId="19"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49" fontId="21" fillId="0" borderId="14"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49" fontId="25" fillId="0" borderId="28" xfId="0" applyNumberFormat="1" applyFont="1" applyBorder="1" applyAlignment="1">
      <alignment horizontal="center" wrapText="1"/>
    </xf>
    <xf numFmtId="49" fontId="25" fillId="0" borderId="29" xfId="0" applyNumberFormat="1" applyFont="1" applyBorder="1" applyAlignment="1">
      <alignment horizontal="center" wrapText="1"/>
    </xf>
    <xf numFmtId="0" fontId="21" fillId="0" borderId="14" xfId="0" applyFont="1" applyBorder="1" applyAlignment="1">
      <alignment horizontal="center" vertical="top" wrapText="1"/>
    </xf>
    <xf numFmtId="0" fontId="21" fillId="0" borderId="12" xfId="0" applyFont="1" applyBorder="1" applyAlignment="1">
      <alignment horizontal="center" vertical="top"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0" fillId="0" borderId="14" xfId="0" applyBorder="1" applyAlignment="1">
      <alignment horizontal="center"/>
    </xf>
    <xf numFmtId="0" fontId="0" fillId="0" borderId="12" xfId="0" applyBorder="1" applyAlignment="1">
      <alignment horizontal="center"/>
    </xf>
    <xf numFmtId="0" fontId="23" fillId="0" borderId="20" xfId="0" applyFont="1" applyBorder="1" applyAlignment="1">
      <alignment horizontal="center"/>
    </xf>
    <xf numFmtId="0" fontId="23" fillId="0" borderId="11" xfId="0" applyFont="1" applyBorder="1" applyAlignment="1">
      <alignment horizontal="center"/>
    </xf>
    <xf numFmtId="49" fontId="23" fillId="0" borderId="30" xfId="0" applyNumberFormat="1" applyFont="1" applyBorder="1" applyAlignment="1">
      <alignment horizontal="center" vertical="center" wrapText="1"/>
    </xf>
    <xf numFmtId="49" fontId="23" fillId="0" borderId="31" xfId="0" applyNumberFormat="1" applyFont="1" applyBorder="1" applyAlignment="1">
      <alignment horizontal="center" vertical="center" wrapText="1"/>
    </xf>
    <xf numFmtId="0" fontId="23" fillId="0" borderId="20" xfId="0" applyFont="1" applyBorder="1" applyAlignment="1">
      <alignment horizontal="center" vertical="center"/>
    </xf>
    <xf numFmtId="0" fontId="23" fillId="0" borderId="11" xfId="0" applyFont="1" applyBorder="1" applyAlignment="1">
      <alignment horizontal="center" vertical="center"/>
    </xf>
    <xf numFmtId="49" fontId="24" fillId="0" borderId="18" xfId="0" applyNumberFormat="1" applyFont="1" applyBorder="1" applyAlignment="1">
      <alignment horizontal="right"/>
    </xf>
    <xf numFmtId="49" fontId="23" fillId="0" borderId="32" xfId="0" applyNumberFormat="1" applyFont="1" applyBorder="1" applyAlignment="1">
      <alignment horizontal="center" vertical="center" wrapText="1"/>
    </xf>
    <xf numFmtId="49" fontId="23" fillId="0" borderId="33" xfId="0" applyNumberFormat="1" applyFont="1" applyBorder="1" applyAlignment="1">
      <alignment horizontal="center" vertical="center" wrapText="1"/>
    </xf>
    <xf numFmtId="0" fontId="23" fillId="0" borderId="14" xfId="0" applyFont="1" applyBorder="1" applyAlignment="1">
      <alignment horizontal="center" textRotation="90" wrapText="1"/>
    </xf>
    <xf numFmtId="0" fontId="23" fillId="0" borderId="16" xfId="0" applyFont="1" applyBorder="1" applyAlignment="1">
      <alignment horizontal="center" textRotation="90" wrapText="1"/>
    </xf>
    <xf numFmtId="0" fontId="23" fillId="0" borderId="12" xfId="0" applyFont="1" applyBorder="1" applyAlignment="1">
      <alignment horizontal="center" textRotation="90" wrapText="1"/>
    </xf>
    <xf numFmtId="0" fontId="23" fillId="0" borderId="20" xfId="0" applyFont="1" applyBorder="1" applyAlignment="1">
      <alignment horizontal="center" vertical="top" wrapText="1"/>
    </xf>
    <xf numFmtId="0" fontId="23" fillId="0" borderId="25" xfId="0" applyFont="1" applyBorder="1" applyAlignment="1">
      <alignment horizontal="center" vertical="top" wrapText="1"/>
    </xf>
    <xf numFmtId="0" fontId="23" fillId="0" borderId="11" xfId="0" applyFont="1" applyBorder="1" applyAlignment="1">
      <alignment horizontal="center" vertical="top" wrapText="1"/>
    </xf>
    <xf numFmtId="0" fontId="23" fillId="0" borderId="14" xfId="0" applyFont="1" applyBorder="1" applyAlignment="1">
      <alignment vertical="top" wrapText="1"/>
    </xf>
    <xf numFmtId="0" fontId="23" fillId="0" borderId="16" xfId="0" applyFont="1" applyBorder="1" applyAlignment="1">
      <alignment vertical="top" wrapText="1"/>
    </xf>
    <xf numFmtId="0" fontId="23" fillId="0" borderId="12" xfId="0" applyFont="1" applyBorder="1" applyAlignment="1">
      <alignment vertical="top" wrapText="1"/>
    </xf>
    <xf numFmtId="49" fontId="23" fillId="0" borderId="14" xfId="0" applyNumberFormat="1" applyFont="1" applyBorder="1" applyAlignment="1">
      <alignment horizontal="center" vertical="center" textRotation="90" wrapText="1"/>
    </xf>
    <xf numFmtId="49" fontId="23" fillId="0" borderId="16" xfId="0" applyNumberFormat="1" applyFont="1" applyBorder="1" applyAlignment="1">
      <alignment horizontal="center" vertical="center" textRotation="90" wrapText="1"/>
    </xf>
    <xf numFmtId="49" fontId="23" fillId="0" borderId="12" xfId="0" applyNumberFormat="1" applyFont="1" applyBorder="1" applyAlignment="1">
      <alignment horizontal="center" vertical="center" textRotation="90" wrapText="1"/>
    </xf>
    <xf numFmtId="49" fontId="23" fillId="0" borderId="20" xfId="0" applyNumberFormat="1" applyFont="1" applyBorder="1" applyAlignment="1">
      <alignment horizontal="center" vertical="top" wrapText="1"/>
    </xf>
    <xf numFmtId="49" fontId="23" fillId="0" borderId="11" xfId="0" applyNumberFormat="1" applyFont="1" applyBorder="1" applyAlignment="1">
      <alignment horizontal="center" vertical="top" wrapText="1"/>
    </xf>
    <xf numFmtId="49" fontId="23" fillId="0" borderId="19" xfId="0" applyNumberFormat="1" applyFont="1" applyBorder="1" applyAlignment="1">
      <alignment horizontal="center" vertical="center" textRotation="90" wrapText="1"/>
    </xf>
    <xf numFmtId="49" fontId="23" fillId="0" borderId="15" xfId="0" applyNumberFormat="1" applyFont="1" applyBorder="1" applyAlignment="1">
      <alignment horizontal="center" vertical="center" textRotation="90" wrapText="1"/>
    </xf>
    <xf numFmtId="49" fontId="23" fillId="0" borderId="24" xfId="0" applyNumberFormat="1" applyFont="1" applyBorder="1" applyAlignment="1">
      <alignment horizontal="center" vertical="center" textRotation="90" wrapText="1"/>
    </xf>
    <xf numFmtId="49" fontId="23" fillId="0" borderId="22" xfId="0" applyNumberFormat="1" applyFont="1" applyBorder="1" applyAlignment="1">
      <alignment horizontal="center" vertical="center" textRotation="90" wrapText="1"/>
    </xf>
    <xf numFmtId="0" fontId="23" fillId="0" borderId="26" xfId="0" applyFont="1" applyBorder="1" applyAlignment="1">
      <alignment horizontal="center" vertical="center" textRotation="255"/>
    </xf>
    <xf numFmtId="49" fontId="23" fillId="0" borderId="26" xfId="0" applyNumberFormat="1" applyFont="1" applyBorder="1" applyAlignment="1">
      <alignment horizontal="center" vertical="center" wrapText="1"/>
    </xf>
    <xf numFmtId="49" fontId="23" fillId="0" borderId="34" xfId="0" applyNumberFormat="1" applyFont="1" applyBorder="1" applyAlignment="1">
      <alignment horizontal="center" vertical="center" wrapText="1"/>
    </xf>
    <xf numFmtId="49" fontId="23" fillId="0" borderId="35" xfId="0" applyNumberFormat="1" applyFont="1" applyBorder="1" applyAlignment="1">
      <alignment horizontal="center" vertical="center" wrapText="1"/>
    </xf>
    <xf numFmtId="49" fontId="23" fillId="0" borderId="36" xfId="0" applyNumberFormat="1" applyFont="1" applyBorder="1" applyAlignment="1">
      <alignment horizontal="center" vertical="center" wrapText="1"/>
    </xf>
    <xf numFmtId="0" fontId="7" fillId="0" borderId="0" xfId="0" applyFont="1" applyBorder="1" applyAlignment="1">
      <alignment horizontal="center"/>
    </xf>
    <xf numFmtId="0" fontId="7" fillId="0" borderId="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xf>
    <xf numFmtId="0" fontId="7" fillId="0" borderId="10" xfId="0" applyFont="1" applyBorder="1" applyAlignment="1">
      <alignment horizontal="center" vertical="center" wrapText="1"/>
    </xf>
    <xf numFmtId="0" fontId="2" fillId="0" borderId="0" xfId="0" applyFont="1" applyBorder="1" applyAlignment="1">
      <alignment horizontal="center" wrapText="1"/>
    </xf>
    <xf numFmtId="49" fontId="2" fillId="0" borderId="0" xfId="0" applyNumberFormat="1" applyFont="1" applyBorder="1" applyAlignment="1">
      <alignment horizontal="center" wrapText="1"/>
    </xf>
    <xf numFmtId="49" fontId="21" fillId="0" borderId="20" xfId="0" applyNumberFormat="1" applyFont="1" applyBorder="1" applyAlignment="1">
      <alignment horizontal="center" vertical="center" wrapText="1"/>
    </xf>
    <xf numFmtId="49" fontId="21" fillId="0" borderId="25" xfId="0" applyNumberFormat="1" applyFont="1" applyBorder="1" applyAlignment="1">
      <alignment horizontal="center" vertical="center" wrapText="1"/>
    </xf>
    <xf numFmtId="0" fontId="7" fillId="0" borderId="20" xfId="0" applyFont="1" applyBorder="1" applyAlignment="1">
      <alignment horizontal="center" vertical="top" wrapText="1"/>
    </xf>
    <xf numFmtId="0" fontId="7" fillId="0" borderId="25" xfId="0" applyFont="1" applyBorder="1" applyAlignment="1">
      <alignment horizontal="center" vertical="top" wrapText="1"/>
    </xf>
    <xf numFmtId="0" fontId="7" fillId="0" borderId="11" xfId="0" applyFont="1" applyBorder="1" applyAlignment="1">
      <alignment horizontal="center" vertical="top" wrapText="1"/>
    </xf>
    <xf numFmtId="49" fontId="7" fillId="0" borderId="18" xfId="0" applyNumberFormat="1" applyFont="1" applyBorder="1" applyAlignment="1">
      <alignment horizontal="center"/>
    </xf>
    <xf numFmtId="0" fontId="23" fillId="0" borderId="34" xfId="0" applyFont="1" applyBorder="1" applyAlignment="1">
      <alignment horizontal="center" vertical="center" wrapText="1"/>
    </xf>
    <xf numFmtId="0" fontId="23" fillId="0" borderId="26" xfId="0" applyFont="1" applyBorder="1" applyAlignment="1">
      <alignment horizontal="center" vertical="center" wrapText="1"/>
    </xf>
    <xf numFmtId="49" fontId="28" fillId="0" borderId="34" xfId="0" applyNumberFormat="1" applyFont="1" applyBorder="1" applyAlignment="1">
      <alignment horizontal="center" vertical="center" wrapText="1"/>
    </xf>
    <xf numFmtId="49" fontId="28" fillId="0" borderId="26" xfId="0" applyNumberFormat="1" applyFont="1" applyBorder="1" applyAlignment="1">
      <alignment horizontal="center" vertical="center" wrapText="1"/>
    </xf>
    <xf numFmtId="0" fontId="21" fillId="0" borderId="20" xfId="0" applyFont="1" applyBorder="1" applyAlignment="1">
      <alignment horizontal="center" vertical="center"/>
    </xf>
    <xf numFmtId="0" fontId="21" fillId="0" borderId="25" xfId="0" applyFont="1" applyBorder="1" applyAlignment="1">
      <alignment horizontal="center" vertical="center"/>
    </xf>
    <xf numFmtId="0" fontId="21" fillId="0" borderId="11" xfId="0" applyFont="1" applyBorder="1" applyAlignment="1">
      <alignment horizontal="center" vertical="center"/>
    </xf>
    <xf numFmtId="0" fontId="10" fillId="0" borderId="0" xfId="0" applyFont="1" applyAlignment="1">
      <alignment horizontal="center" wrapText="1"/>
    </xf>
    <xf numFmtId="0" fontId="21" fillId="0" borderId="2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1" xfId="0" applyFont="1" applyBorder="1" applyAlignment="1">
      <alignment horizontal="center" vertical="center" wrapText="1"/>
    </xf>
    <xf numFmtId="0" fontId="7" fillId="0" borderId="0" xfId="0" applyFont="1" applyBorder="1" applyAlignment="1">
      <alignment horizontal="center" vertical="top" wrapText="1"/>
    </xf>
    <xf numFmtId="0" fontId="21" fillId="0" borderId="10" xfId="0" applyFont="1" applyBorder="1" applyAlignment="1">
      <alignment horizontal="center" vertical="top" wrapText="1"/>
    </xf>
    <xf numFmtId="49" fontId="23" fillId="0" borderId="37" xfId="0" applyNumberFormat="1" applyFont="1" applyBorder="1" applyAlignment="1">
      <alignment horizontal="center" vertical="center" wrapText="1"/>
    </xf>
    <xf numFmtId="49" fontId="23" fillId="0" borderId="38" xfId="0" applyNumberFormat="1" applyFont="1" applyBorder="1" applyAlignment="1">
      <alignment horizontal="center" vertical="center" wrapText="1"/>
    </xf>
    <xf numFmtId="49" fontId="23" fillId="0" borderId="39" xfId="0" applyNumberFormat="1" applyFont="1" applyBorder="1" applyAlignment="1">
      <alignment horizontal="center" vertical="center" wrapText="1"/>
    </xf>
    <xf numFmtId="49" fontId="23" fillId="0" borderId="20"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49" fontId="23" fillId="0" borderId="11" xfId="0" applyNumberFormat="1" applyFont="1" applyBorder="1" applyAlignment="1">
      <alignment horizontal="center" vertical="center" wrapText="1"/>
    </xf>
    <xf numFmtId="49" fontId="23" fillId="0" borderId="27"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0" xfId="0" applyFont="1" applyBorder="1" applyAlignment="1">
      <alignment horizontal="center"/>
    </xf>
    <xf numFmtId="0" fontId="10" fillId="0" borderId="0" xfId="0" applyFont="1" applyBorder="1" applyAlignment="1">
      <alignment horizontal="center" vertical="center" wrapText="1"/>
    </xf>
    <xf numFmtId="0" fontId="3" fillId="36" borderId="10" xfId="0" applyFont="1" applyFill="1" applyBorder="1" applyAlignment="1">
      <alignment horizontal="center" vertical="center" wrapText="1"/>
    </xf>
    <xf numFmtId="0" fontId="0" fillId="0" borderId="10" xfId="0" applyBorder="1" applyAlignment="1">
      <alignment/>
    </xf>
    <xf numFmtId="0" fontId="8" fillId="0" borderId="18" xfId="0" applyFont="1" applyBorder="1" applyAlignment="1">
      <alignment horizontal="center"/>
    </xf>
    <xf numFmtId="0" fontId="3" fillId="0" borderId="0" xfId="0" applyFont="1" applyBorder="1" applyAlignment="1">
      <alignment horizontal="center"/>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left" wrapText="1"/>
    </xf>
    <xf numFmtId="0" fontId="4" fillId="0" borderId="18" xfId="0" applyFont="1" applyBorder="1" applyAlignment="1">
      <alignment horizontal="left" wrapText="1"/>
    </xf>
    <xf numFmtId="0" fontId="4" fillId="0" borderId="19" xfId="0" applyFont="1" applyBorder="1" applyAlignment="1">
      <alignment horizontal="left" wrapText="1"/>
    </xf>
    <xf numFmtId="0" fontId="3" fillId="0" borderId="15" xfId="0" applyFont="1" applyBorder="1" applyAlignment="1">
      <alignment horizontal="left" vertical="justify" wrapText="1"/>
    </xf>
    <xf numFmtId="0" fontId="3" fillId="0" borderId="0" xfId="0" applyFont="1" applyBorder="1" applyAlignment="1">
      <alignment horizontal="left" vertical="justify" wrapText="1"/>
    </xf>
    <xf numFmtId="0" fontId="3" fillId="0" borderId="24" xfId="0" applyFont="1" applyBorder="1" applyAlignment="1">
      <alignment horizontal="left" vertical="justify" wrapText="1"/>
    </xf>
    <xf numFmtId="0" fontId="3" fillId="0" borderId="20" xfId="0" applyFont="1" applyBorder="1" applyAlignment="1">
      <alignment horizontal="left"/>
    </xf>
    <xf numFmtId="0" fontId="3" fillId="0" borderId="25" xfId="0" applyFont="1" applyBorder="1" applyAlignment="1">
      <alignment horizontal="left"/>
    </xf>
    <xf numFmtId="0" fontId="3" fillId="0" borderId="11" xfId="0" applyFont="1" applyBorder="1" applyAlignment="1">
      <alignment horizontal="left"/>
    </xf>
    <xf numFmtId="0" fontId="3" fillId="0" borderId="15" xfId="0" applyFont="1" applyBorder="1" applyAlignment="1">
      <alignment horizontal="left" wrapText="1"/>
    </xf>
    <xf numFmtId="0" fontId="3" fillId="0" borderId="0" xfId="0" applyFont="1" applyBorder="1" applyAlignment="1">
      <alignment horizontal="left" wrapText="1"/>
    </xf>
    <xf numFmtId="0" fontId="3" fillId="0" borderId="24" xfId="0" applyFont="1" applyBorder="1" applyAlignment="1">
      <alignment horizontal="left" wrapText="1"/>
    </xf>
    <xf numFmtId="0" fontId="3" fillId="0" borderId="20" xfId="0" applyFont="1" applyBorder="1" applyAlignment="1">
      <alignment horizontal="left" vertical="center" wrapText="1"/>
    </xf>
    <xf numFmtId="0" fontId="3" fillId="0" borderId="25" xfId="0" applyFont="1" applyBorder="1" applyAlignment="1">
      <alignment horizontal="left" vertical="center" wrapText="1"/>
    </xf>
    <xf numFmtId="0" fontId="3" fillId="0" borderId="11" xfId="0" applyFont="1" applyBorder="1" applyAlignment="1">
      <alignment horizontal="left" vertical="center" wrapText="1"/>
    </xf>
    <xf numFmtId="1" fontId="3" fillId="0" borderId="20" xfId="0" applyNumberFormat="1" applyFont="1" applyBorder="1" applyAlignment="1">
      <alignment horizontal="left" vertical="center" wrapText="1"/>
    </xf>
    <xf numFmtId="1" fontId="3" fillId="0" borderId="25" xfId="0" applyNumberFormat="1" applyFont="1" applyBorder="1" applyAlignment="1">
      <alignment horizontal="left" vertical="center" wrapText="1"/>
    </xf>
    <xf numFmtId="1" fontId="3" fillId="0" borderId="11" xfId="0" applyNumberFormat="1" applyFont="1" applyBorder="1" applyAlignment="1">
      <alignment horizontal="left"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24" xfId="0" applyFont="1" applyBorder="1" applyAlignment="1">
      <alignment horizontal="left" wrapText="1"/>
    </xf>
    <xf numFmtId="0" fontId="10" fillId="0" borderId="14" xfId="0" applyFont="1" applyBorder="1" applyAlignment="1">
      <alignment horizontal="center" vertical="center" textRotation="90" wrapText="1"/>
    </xf>
    <xf numFmtId="0" fontId="10" fillId="0" borderId="16" xfId="0" applyFont="1" applyBorder="1" applyAlignment="1">
      <alignment horizontal="center" vertical="center" textRotation="90" wrapText="1"/>
    </xf>
    <xf numFmtId="0" fontId="10" fillId="0" borderId="12" xfId="0" applyFont="1" applyBorder="1" applyAlignment="1">
      <alignment horizontal="center" vertical="center" textRotation="90" wrapText="1"/>
    </xf>
    <xf numFmtId="0" fontId="12" fillId="0" borderId="0" xfId="0" applyFont="1" applyBorder="1" applyAlignment="1">
      <alignment horizontal="center" vertical="center"/>
    </xf>
    <xf numFmtId="0" fontId="14" fillId="0" borderId="0" xfId="0" applyFont="1" applyBorder="1" applyAlignment="1">
      <alignment/>
    </xf>
    <xf numFmtId="0" fontId="14" fillId="0" borderId="0" xfId="0" applyFont="1" applyBorder="1" applyAlignment="1">
      <alignment horizontal="center"/>
    </xf>
    <xf numFmtId="0" fontId="14" fillId="0" borderId="0" xfId="0" applyFont="1" applyBorder="1" applyAlignment="1">
      <alignment horizontal="justify" vertical="center" wrapText="1"/>
    </xf>
    <xf numFmtId="0" fontId="14" fillId="0" borderId="0" xfId="0" applyFont="1" applyBorder="1" applyAlignment="1">
      <alignment vertical="center"/>
    </xf>
    <xf numFmtId="0" fontId="14" fillId="0" borderId="0" xfId="0" applyFont="1" applyBorder="1" applyAlignment="1">
      <alignment horizontal="right"/>
    </xf>
    <xf numFmtId="0" fontId="16" fillId="0" borderId="0" xfId="0" applyFont="1" applyBorder="1" applyAlignment="1">
      <alignment horizontal="left" wrapText="1"/>
    </xf>
    <xf numFmtId="0" fontId="20" fillId="0" borderId="0" xfId="0" applyFont="1" applyBorder="1" applyAlignment="1">
      <alignment horizont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0" xfId="0" applyFont="1" applyBorder="1" applyAlignment="1">
      <alignment horizontal="left"/>
    </xf>
    <xf numFmtId="0" fontId="11" fillId="0" borderId="0" xfId="0" applyFont="1" applyBorder="1" applyAlignment="1">
      <alignment horizontal="center"/>
    </xf>
    <xf numFmtId="0" fontId="4" fillId="0" borderId="16"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13" fillId="0" borderId="10" xfId="0" applyFont="1" applyBorder="1" applyAlignment="1">
      <alignment horizontal="center" vertical="center" wrapText="1"/>
    </xf>
    <xf numFmtId="0" fontId="3" fillId="0" borderId="14"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12" fillId="0" borderId="0" xfId="0" applyFont="1" applyAlignment="1">
      <alignment horizontal="center" wrapText="1"/>
    </xf>
    <xf numFmtId="0" fontId="12" fillId="0" borderId="20" xfId="0" applyFont="1" applyBorder="1" applyAlignment="1">
      <alignment/>
    </xf>
    <xf numFmtId="0" fontId="12" fillId="0" borderId="25" xfId="0" applyFont="1" applyBorder="1" applyAlignment="1">
      <alignment/>
    </xf>
    <xf numFmtId="0" fontId="12" fillId="0" borderId="11" xfId="0" applyFont="1" applyBorder="1" applyAlignment="1">
      <alignment/>
    </xf>
    <xf numFmtId="0" fontId="14" fillId="0" borderId="10" xfId="0" applyFont="1" applyBorder="1" applyAlignment="1">
      <alignment vertical="center"/>
    </xf>
    <xf numFmtId="0" fontId="14" fillId="0" borderId="20" xfId="0" applyFont="1" applyBorder="1" applyAlignment="1">
      <alignment horizontal="center" vertical="center"/>
    </xf>
    <xf numFmtId="0" fontId="14" fillId="0" borderId="25" xfId="0" applyFont="1" applyBorder="1" applyAlignment="1">
      <alignment horizontal="center" vertical="center"/>
    </xf>
    <xf numFmtId="0" fontId="14" fillId="0" borderId="11" xfId="0" applyFont="1" applyBorder="1" applyAlignment="1">
      <alignment horizontal="center" vertical="center"/>
    </xf>
    <xf numFmtId="0" fontId="14" fillId="0" borderId="20" xfId="0" applyFont="1" applyBorder="1" applyAlignment="1">
      <alignment vertical="center"/>
    </xf>
    <xf numFmtId="0" fontId="14" fillId="0" borderId="25" xfId="0" applyFont="1" applyBorder="1" applyAlignment="1">
      <alignment vertical="center"/>
    </xf>
    <xf numFmtId="0" fontId="14" fillId="0" borderId="11" xfId="0" applyFont="1" applyBorder="1" applyAlignment="1">
      <alignment vertical="center"/>
    </xf>
    <xf numFmtId="0" fontId="14" fillId="0" borderId="20" xfId="0" applyFont="1" applyBorder="1" applyAlignment="1">
      <alignment/>
    </xf>
    <xf numFmtId="0" fontId="14" fillId="0" borderId="25" xfId="0" applyFont="1" applyBorder="1" applyAlignment="1">
      <alignment/>
    </xf>
    <xf numFmtId="0" fontId="14" fillId="0" borderId="11" xfId="0" applyFont="1" applyBorder="1" applyAlignment="1">
      <alignment/>
    </xf>
    <xf numFmtId="0" fontId="14" fillId="0" borderId="20" xfId="0" applyFont="1" applyBorder="1" applyAlignment="1">
      <alignment horizontal="justify" vertical="center" wrapText="1"/>
    </xf>
    <xf numFmtId="0" fontId="14" fillId="0" borderId="25" xfId="0" applyFont="1" applyBorder="1" applyAlignment="1">
      <alignment horizontal="justify" vertical="center" wrapText="1"/>
    </xf>
    <xf numFmtId="0" fontId="14" fillId="0" borderId="11" xfId="0" applyFont="1" applyBorder="1" applyAlignment="1">
      <alignment horizontal="justify" vertical="center" wrapText="1"/>
    </xf>
    <xf numFmtId="0" fontId="14" fillId="0" borderId="20" xfId="0" applyFont="1" applyBorder="1" applyAlignment="1">
      <alignment horizontal="left" vertical="center"/>
    </xf>
    <xf numFmtId="0" fontId="14" fillId="0" borderId="25" xfId="0" applyFont="1" applyBorder="1" applyAlignment="1">
      <alignment horizontal="left" vertical="center"/>
    </xf>
    <xf numFmtId="0" fontId="14" fillId="0" borderId="11" xfId="0" applyFont="1" applyBorder="1" applyAlignment="1">
      <alignment horizontal="left" vertical="center"/>
    </xf>
    <xf numFmtId="0" fontId="14" fillId="0" borderId="20" xfId="0" applyFont="1" applyBorder="1" applyAlignment="1">
      <alignment horizontal="left"/>
    </xf>
    <xf numFmtId="0" fontId="14" fillId="0" borderId="25" xfId="0" applyFont="1" applyBorder="1" applyAlignment="1">
      <alignment horizontal="left"/>
    </xf>
    <xf numFmtId="0" fontId="14" fillId="0" borderId="11" xfId="0" applyFont="1" applyBorder="1" applyAlignment="1">
      <alignment horizontal="left"/>
    </xf>
    <xf numFmtId="0" fontId="11" fillId="0" borderId="0" xfId="0" applyFont="1" applyAlignment="1">
      <alignment horizontal="justify" wrapText="1"/>
    </xf>
    <xf numFmtId="0" fontId="35" fillId="0" borderId="0" xfId="0" applyFont="1" applyFill="1" applyBorder="1" applyAlignment="1">
      <alignment horizontal="left" vertical="center" wrapText="1"/>
    </xf>
    <xf numFmtId="0" fontId="10" fillId="0" borderId="0" xfId="0" applyFont="1" applyAlignment="1">
      <alignment horizontal="justify" wrapText="1"/>
    </xf>
    <xf numFmtId="0" fontId="36" fillId="0" borderId="0" xfId="0" applyFont="1" applyFill="1" applyBorder="1" applyAlignment="1">
      <alignment horizontal="left" vertical="center" wrapText="1"/>
    </xf>
    <xf numFmtId="0" fontId="36" fillId="0" borderId="0"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ч.пл.ДОУ_на базе 9_очно 2015_29.04_"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Y32"/>
  <sheetViews>
    <sheetView view="pageBreakPreview" zoomScale="60" zoomScalePageLayoutView="0" workbookViewId="0" topLeftCell="A1">
      <selection activeCell="A1" sqref="A1:O26"/>
    </sheetView>
  </sheetViews>
  <sheetFormatPr defaultColWidth="9.00390625" defaultRowHeight="12.75"/>
  <cols>
    <col min="12" max="12" width="7.75390625" style="0" customWidth="1"/>
    <col min="15" max="15" width="14.25390625" style="0" customWidth="1"/>
  </cols>
  <sheetData>
    <row r="1" spans="1:35" ht="25.5" customHeight="1">
      <c r="A1" s="26"/>
      <c r="B1" s="26"/>
      <c r="C1" s="210"/>
      <c r="D1" s="210"/>
      <c r="E1" s="210"/>
      <c r="F1" s="211"/>
      <c r="G1" s="183"/>
      <c r="H1" s="183"/>
      <c r="I1" s="231" t="s">
        <v>298</v>
      </c>
      <c r="J1" s="231"/>
      <c r="K1" s="231"/>
      <c r="L1" s="231"/>
      <c r="M1" s="231"/>
      <c r="N1" s="183"/>
      <c r="O1" s="183"/>
      <c r="P1" s="183"/>
      <c r="Q1" s="183"/>
      <c r="R1" s="183"/>
      <c r="S1" s="183"/>
      <c r="T1" s="183"/>
      <c r="U1" s="183"/>
      <c r="V1" s="183"/>
      <c r="W1" s="183"/>
      <c r="X1" s="183"/>
      <c r="Y1" s="183"/>
      <c r="Z1" s="183"/>
      <c r="AA1" s="183"/>
      <c r="AB1" s="183"/>
      <c r="AC1" s="183"/>
      <c r="AD1" s="183"/>
      <c r="AE1" s="183"/>
      <c r="AF1" s="183"/>
      <c r="AG1" s="183"/>
      <c r="AH1" s="183"/>
      <c r="AI1" s="9"/>
    </row>
    <row r="2" spans="1:35" ht="18.75" customHeight="1">
      <c r="A2" s="26"/>
      <c r="B2" s="26"/>
      <c r="C2" s="210"/>
      <c r="D2" s="210"/>
      <c r="E2" s="210"/>
      <c r="F2" s="211"/>
      <c r="G2" s="183"/>
      <c r="H2" s="183"/>
      <c r="I2" s="231" t="s">
        <v>339</v>
      </c>
      <c r="J2" s="231"/>
      <c r="K2" s="231"/>
      <c r="L2" s="231"/>
      <c r="M2" s="231"/>
      <c r="N2" s="231"/>
      <c r="O2" s="231"/>
      <c r="P2" s="183"/>
      <c r="Q2" s="183"/>
      <c r="R2" s="183"/>
      <c r="S2" s="183"/>
      <c r="T2" s="183"/>
      <c r="U2" s="183"/>
      <c r="V2" s="183"/>
      <c r="W2" s="183"/>
      <c r="X2" s="183"/>
      <c r="Y2" s="183"/>
      <c r="Z2" s="183"/>
      <c r="AA2" s="183"/>
      <c r="AB2" s="183"/>
      <c r="AC2" s="183"/>
      <c r="AD2" s="183"/>
      <c r="AE2" s="183"/>
      <c r="AF2" s="183"/>
      <c r="AG2" s="183"/>
      <c r="AH2" s="183"/>
      <c r="AI2" s="9"/>
    </row>
    <row r="3" spans="1:35" ht="21.75" customHeight="1">
      <c r="A3" s="26"/>
      <c r="B3" s="94"/>
      <c r="C3" s="94"/>
      <c r="D3" s="94"/>
      <c r="E3" s="94"/>
      <c r="F3" s="94"/>
      <c r="G3" s="183"/>
      <c r="H3" s="183"/>
      <c r="I3" s="186"/>
      <c r="J3" s="186"/>
      <c r="K3" s="186"/>
      <c r="L3" s="186"/>
      <c r="M3" s="46" t="s">
        <v>299</v>
      </c>
      <c r="O3" s="212"/>
      <c r="P3" s="183"/>
      <c r="Q3" s="183"/>
      <c r="R3" s="183"/>
      <c r="S3" s="183"/>
      <c r="T3" s="183"/>
      <c r="U3" s="183"/>
      <c r="V3" s="183"/>
      <c r="W3" s="183"/>
      <c r="X3" s="183"/>
      <c r="Y3" s="183"/>
      <c r="Z3" s="183"/>
      <c r="AA3" s="183"/>
      <c r="AB3" s="183"/>
      <c r="AC3" s="183"/>
      <c r="AD3" s="183"/>
      <c r="AE3" s="183"/>
      <c r="AF3" s="183"/>
      <c r="AG3" s="183"/>
      <c r="AH3" s="183"/>
      <c r="AI3" s="72"/>
    </row>
    <row r="4" spans="1:35" ht="18.75" customHeight="1">
      <c r="A4" s="94"/>
      <c r="B4" s="94"/>
      <c r="C4" s="94"/>
      <c r="D4" s="94"/>
      <c r="E4" s="94"/>
      <c r="F4" s="94"/>
      <c r="I4" s="231" t="s">
        <v>411</v>
      </c>
      <c r="J4" s="231"/>
      <c r="K4" s="231"/>
      <c r="L4" s="231"/>
      <c r="M4" s="231"/>
      <c r="N4" s="231"/>
      <c r="O4" s="231"/>
      <c r="P4" s="75"/>
      <c r="Q4" s="75"/>
      <c r="R4" s="75"/>
      <c r="S4" s="75"/>
      <c r="T4" s="75"/>
      <c r="U4" s="75"/>
      <c r="V4" s="75"/>
      <c r="W4" s="75"/>
      <c r="X4" s="75"/>
      <c r="Y4" s="75"/>
      <c r="Z4" s="75"/>
      <c r="AA4" s="75"/>
      <c r="AB4" s="75"/>
      <c r="AC4" s="75"/>
      <c r="AD4" s="75"/>
      <c r="AE4" s="75"/>
      <c r="AF4" s="75"/>
      <c r="AG4" s="75"/>
      <c r="AH4" s="75"/>
      <c r="AI4" s="73"/>
    </row>
    <row r="5" spans="1:35" ht="15.75" customHeight="1">
      <c r="A5" s="94"/>
      <c r="B5" s="94"/>
      <c r="C5" s="94"/>
      <c r="D5" s="94"/>
      <c r="E5" s="94"/>
      <c r="F5" s="94"/>
      <c r="I5" s="75"/>
      <c r="J5" s="46"/>
      <c r="K5" s="75"/>
      <c r="L5" s="75"/>
      <c r="M5" s="75"/>
      <c r="N5" s="75"/>
      <c r="O5" s="75"/>
      <c r="P5" s="75"/>
      <c r="Q5" s="75"/>
      <c r="R5" s="75"/>
      <c r="S5" s="75"/>
      <c r="T5" s="75"/>
      <c r="U5" s="75"/>
      <c r="V5" s="75"/>
      <c r="W5" s="75"/>
      <c r="X5" s="75"/>
      <c r="Y5" s="75"/>
      <c r="Z5" s="75"/>
      <c r="AA5" s="75"/>
      <c r="AB5" s="75"/>
      <c r="AC5" s="75"/>
      <c r="AD5" s="75"/>
      <c r="AE5" s="75"/>
      <c r="AF5" s="75"/>
      <c r="AG5" s="75"/>
      <c r="AH5" s="75"/>
      <c r="AI5" s="73"/>
    </row>
    <row r="6" spans="1:35" ht="18" customHeight="1">
      <c r="A6" s="26"/>
      <c r="B6" s="26"/>
      <c r="C6" s="211"/>
      <c r="D6" s="233"/>
      <c r="E6" s="233"/>
      <c r="F6" s="233"/>
      <c r="I6" s="194"/>
      <c r="J6" s="194"/>
      <c r="K6" s="194"/>
      <c r="L6" s="194"/>
      <c r="M6" s="34"/>
      <c r="N6" s="94"/>
      <c r="O6" s="46"/>
      <c r="P6" s="185"/>
      <c r="Q6" s="185"/>
      <c r="R6" s="185"/>
      <c r="S6" s="185"/>
      <c r="T6" s="185"/>
      <c r="U6" s="185"/>
      <c r="V6" s="185"/>
      <c r="W6" s="185"/>
      <c r="X6" s="185"/>
      <c r="Y6" s="185"/>
      <c r="Z6" s="185"/>
      <c r="AA6" s="185"/>
      <c r="AB6" s="185"/>
      <c r="AC6" s="185"/>
      <c r="AD6" s="185"/>
      <c r="AE6" s="185"/>
      <c r="AF6" s="185"/>
      <c r="AG6" s="185"/>
      <c r="AH6" s="185"/>
      <c r="AI6" s="185"/>
    </row>
    <row r="7" spans="1:35" ht="21.75">
      <c r="A7" s="94"/>
      <c r="B7" s="94"/>
      <c r="C7" s="94"/>
      <c r="D7" s="94"/>
      <c r="E7" s="94"/>
      <c r="F7" s="94"/>
      <c r="I7" s="94"/>
      <c r="J7" s="194"/>
      <c r="K7" s="194"/>
      <c r="L7" s="194"/>
      <c r="M7" s="194"/>
      <c r="N7" s="194"/>
      <c r="O7" s="185"/>
      <c r="P7" s="185"/>
      <c r="Q7" s="185"/>
      <c r="R7" s="185"/>
      <c r="S7" s="185"/>
      <c r="T7" s="185"/>
      <c r="U7" s="185"/>
      <c r="V7" s="185"/>
      <c r="W7" s="185"/>
      <c r="X7" s="185"/>
      <c r="Y7" s="185"/>
      <c r="Z7" s="185"/>
      <c r="AA7" s="185"/>
      <c r="AB7" s="185"/>
      <c r="AC7" s="185"/>
      <c r="AD7" s="185"/>
      <c r="AE7" s="185"/>
      <c r="AF7" s="185"/>
      <c r="AG7" s="185"/>
      <c r="AH7" s="185"/>
      <c r="AI7" s="185"/>
    </row>
    <row r="8" spans="1:35" ht="21.75">
      <c r="A8" s="94"/>
      <c r="B8" s="94"/>
      <c r="C8" s="94"/>
      <c r="D8" s="94"/>
      <c r="E8" s="94"/>
      <c r="F8" s="94"/>
      <c r="I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row>
    <row r="9" spans="1:51" ht="23.25" customHeight="1">
      <c r="A9" s="234" t="s">
        <v>300</v>
      </c>
      <c r="B9" s="234"/>
      <c r="C9" s="234"/>
      <c r="D9" s="234"/>
      <c r="E9" s="234"/>
      <c r="F9" s="234"/>
      <c r="G9" s="234"/>
      <c r="H9" s="234"/>
      <c r="I9" s="234"/>
      <c r="J9" s="234"/>
      <c r="K9" s="234"/>
      <c r="L9" s="234"/>
      <c r="M9" s="234"/>
      <c r="N9" s="234"/>
      <c r="O9" s="234"/>
      <c r="P9" s="187"/>
      <c r="Q9" s="187"/>
      <c r="R9" s="187"/>
      <c r="S9" s="187"/>
      <c r="T9" s="187"/>
      <c r="U9" s="187"/>
      <c r="V9" s="187"/>
      <c r="W9" s="187"/>
      <c r="X9" s="187"/>
      <c r="Y9" s="187"/>
      <c r="Z9" s="187"/>
      <c r="AA9" s="187"/>
      <c r="AB9" s="187"/>
      <c r="AC9" s="187"/>
      <c r="AD9" s="187"/>
      <c r="AE9" s="187"/>
      <c r="AF9" s="187"/>
      <c r="AG9" s="187"/>
      <c r="AH9" s="187"/>
      <c r="AI9" s="188"/>
      <c r="AJ9" s="94"/>
      <c r="AK9" s="94"/>
      <c r="AL9" s="94"/>
      <c r="AM9" s="94"/>
      <c r="AN9" s="94"/>
      <c r="AO9" s="94"/>
      <c r="AP9" s="94"/>
      <c r="AQ9" s="94"/>
      <c r="AR9" s="94"/>
      <c r="AS9" s="94"/>
      <c r="AT9" s="94"/>
      <c r="AU9" s="94"/>
      <c r="AV9" s="94"/>
      <c r="AW9" s="94"/>
      <c r="AX9" s="94"/>
      <c r="AY9" s="94"/>
    </row>
    <row r="10" spans="1:51" ht="18.75">
      <c r="A10" s="230" t="s">
        <v>412</v>
      </c>
      <c r="B10" s="230"/>
      <c r="C10" s="230"/>
      <c r="D10" s="230"/>
      <c r="E10" s="230"/>
      <c r="F10" s="230"/>
      <c r="G10" s="230"/>
      <c r="H10" s="230"/>
      <c r="I10" s="230"/>
      <c r="J10" s="230"/>
      <c r="K10" s="230"/>
      <c r="L10" s="230"/>
      <c r="M10" s="230"/>
      <c r="N10" s="230"/>
      <c r="O10" s="230"/>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row>
    <row r="11" spans="1:51" s="15" customFormat="1" ht="18.75">
      <c r="A11" s="229" t="s">
        <v>306</v>
      </c>
      <c r="B11" s="229"/>
      <c r="C11" s="229"/>
      <c r="D11" s="229"/>
      <c r="E11" s="229"/>
      <c r="F11" s="229"/>
      <c r="G11" s="229"/>
      <c r="H11" s="229"/>
      <c r="I11" s="229"/>
      <c r="J11" s="229"/>
      <c r="K11" s="229"/>
      <c r="L11" s="229"/>
      <c r="M11" s="229"/>
      <c r="N11" s="229"/>
      <c r="O11" s="229"/>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row>
    <row r="12" spans="1:51" s="15" customFormat="1" ht="18.75">
      <c r="A12" s="229" t="s">
        <v>301</v>
      </c>
      <c r="B12" s="229"/>
      <c r="C12" s="229"/>
      <c r="D12" s="229"/>
      <c r="E12" s="229"/>
      <c r="F12" s="229"/>
      <c r="G12" s="229"/>
      <c r="H12" s="229"/>
      <c r="I12" s="229"/>
      <c r="J12" s="229"/>
      <c r="K12" s="229"/>
      <c r="L12" s="229"/>
      <c r="M12" s="229"/>
      <c r="N12" s="229"/>
      <c r="O12" s="229"/>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row>
    <row r="13" spans="1:15" s="15" customFormat="1" ht="22.5" customHeight="1">
      <c r="A13" s="230" t="s">
        <v>334</v>
      </c>
      <c r="B13" s="230"/>
      <c r="C13" s="230"/>
      <c r="D13" s="230"/>
      <c r="E13" s="230"/>
      <c r="F13" s="230"/>
      <c r="G13" s="230"/>
      <c r="H13" s="230"/>
      <c r="I13" s="230"/>
      <c r="J13" s="230"/>
      <c r="K13" s="230"/>
      <c r="L13" s="230"/>
      <c r="M13" s="230"/>
      <c r="N13" s="230"/>
      <c r="O13" s="230"/>
    </row>
    <row r="14" spans="1:15" s="15" customFormat="1" ht="18.75">
      <c r="A14" s="230" t="s">
        <v>329</v>
      </c>
      <c r="B14" s="230"/>
      <c r="C14" s="230"/>
      <c r="D14" s="230"/>
      <c r="E14" s="230"/>
      <c r="F14" s="230"/>
      <c r="G14" s="230"/>
      <c r="H14" s="230"/>
      <c r="I14" s="230"/>
      <c r="J14" s="230"/>
      <c r="K14" s="230"/>
      <c r="L14" s="230"/>
      <c r="M14" s="230"/>
      <c r="N14" s="230"/>
      <c r="O14" s="230"/>
    </row>
    <row r="15" spans="1:15" s="15" customFormat="1" ht="18.75">
      <c r="A15" s="230" t="s">
        <v>297</v>
      </c>
      <c r="B15" s="230"/>
      <c r="C15" s="230"/>
      <c r="D15" s="230"/>
      <c r="E15" s="230"/>
      <c r="F15" s="230"/>
      <c r="G15" s="230"/>
      <c r="H15" s="230"/>
      <c r="I15" s="230"/>
      <c r="J15" s="230"/>
      <c r="K15" s="230"/>
      <c r="L15" s="230"/>
      <c r="M15" s="230"/>
      <c r="N15" s="230"/>
      <c r="O15" s="230"/>
    </row>
    <row r="16" spans="1:15" s="15" customFormat="1" ht="11.25" customHeight="1">
      <c r="A16" s="229"/>
      <c r="B16" s="229"/>
      <c r="C16" s="229"/>
      <c r="D16" s="229"/>
      <c r="E16" s="229"/>
      <c r="F16" s="229"/>
      <c r="G16" s="229"/>
      <c r="H16" s="229"/>
      <c r="I16" s="229"/>
      <c r="J16" s="229"/>
      <c r="K16" s="229"/>
      <c r="L16" s="229"/>
      <c r="M16" s="229"/>
      <c r="N16" s="229"/>
      <c r="O16" s="229"/>
    </row>
    <row r="17" spans="1:15" s="15" customFormat="1" ht="18.75">
      <c r="A17" s="229" t="s">
        <v>302</v>
      </c>
      <c r="B17" s="229"/>
      <c r="C17" s="229"/>
      <c r="D17" s="229"/>
      <c r="E17" s="229"/>
      <c r="F17" s="229"/>
      <c r="G17" s="229"/>
      <c r="H17" s="229"/>
      <c r="I17" s="229"/>
      <c r="J17" s="229"/>
      <c r="K17" s="229"/>
      <c r="L17" s="229"/>
      <c r="M17" s="229"/>
      <c r="N17" s="229"/>
      <c r="O17" s="229"/>
    </row>
    <row r="18" spans="1:15" s="15" customFormat="1" ht="20.25" customHeight="1">
      <c r="A18" s="230" t="s">
        <v>304</v>
      </c>
      <c r="B18" s="230"/>
      <c r="C18" s="230"/>
      <c r="D18" s="230"/>
      <c r="E18" s="230"/>
      <c r="F18" s="230"/>
      <c r="G18" s="230"/>
      <c r="H18" s="230"/>
      <c r="I18" s="230"/>
      <c r="J18" s="230"/>
      <c r="K18" s="230"/>
      <c r="L18" s="230"/>
      <c r="M18" s="230"/>
      <c r="N18" s="230"/>
      <c r="O18" s="230"/>
    </row>
    <row r="19" spans="1:15" s="15" customFormat="1" ht="22.5" customHeight="1">
      <c r="A19" s="232" t="s">
        <v>303</v>
      </c>
      <c r="B19" s="232"/>
      <c r="C19" s="232"/>
      <c r="D19" s="232"/>
      <c r="E19" s="232"/>
      <c r="F19" s="232"/>
      <c r="G19" s="232"/>
      <c r="H19" s="232"/>
      <c r="I19" s="232"/>
      <c r="J19" s="232"/>
      <c r="K19" s="232"/>
      <c r="L19" s="232"/>
      <c r="M19" s="232"/>
      <c r="N19" s="232"/>
      <c r="O19" s="232"/>
    </row>
    <row r="20" spans="1:15" s="15" customFormat="1" ht="12" customHeight="1">
      <c r="A20" s="79"/>
      <c r="B20" s="79"/>
      <c r="C20" s="79"/>
      <c r="D20" s="79"/>
      <c r="E20" s="79"/>
      <c r="F20" s="79"/>
      <c r="G20" s="79"/>
      <c r="H20" s="79"/>
      <c r="I20" s="79"/>
      <c r="J20" s="79"/>
      <c r="K20" s="79"/>
      <c r="L20" s="79"/>
      <c r="M20" s="79"/>
      <c r="N20" s="79"/>
      <c r="O20" s="79"/>
    </row>
    <row r="21" spans="9:26" ht="29.25" customHeight="1">
      <c r="I21" s="46" t="s">
        <v>106</v>
      </c>
      <c r="J21" s="46"/>
      <c r="K21" s="228" t="s">
        <v>305</v>
      </c>
      <c r="L21" s="228"/>
      <c r="M21" s="228"/>
      <c r="N21" s="228"/>
      <c r="O21" s="191"/>
      <c r="P21" s="34"/>
      <c r="Q21" s="74"/>
      <c r="R21" s="74"/>
      <c r="S21" s="74"/>
      <c r="T21" s="74"/>
      <c r="U21" s="74"/>
      <c r="V21" s="74"/>
      <c r="W21" s="74"/>
      <c r="X21" s="74"/>
      <c r="Y21" s="74"/>
      <c r="Z21" s="94"/>
    </row>
    <row r="22" spans="9:26" ht="21.75">
      <c r="I22" s="46" t="s">
        <v>107</v>
      </c>
      <c r="J22" s="46"/>
      <c r="K22" s="192"/>
      <c r="L22" s="227" t="s">
        <v>354</v>
      </c>
      <c r="M22" s="227"/>
      <c r="N22" s="193"/>
      <c r="O22" s="191"/>
      <c r="P22" s="194"/>
      <c r="Q22" s="194"/>
      <c r="R22" s="194"/>
      <c r="S22" s="194"/>
      <c r="T22" s="194"/>
      <c r="U22" s="194"/>
      <c r="V22" s="194"/>
      <c r="W22" s="194"/>
      <c r="X22" s="194"/>
      <c r="Y22" s="194"/>
      <c r="Z22" s="94"/>
    </row>
    <row r="23" spans="9:26" ht="21.75">
      <c r="I23" s="46" t="s">
        <v>108</v>
      </c>
      <c r="J23" s="46"/>
      <c r="K23" s="46"/>
      <c r="L23" s="46"/>
      <c r="M23" s="193" t="s">
        <v>355</v>
      </c>
      <c r="N23" s="193"/>
      <c r="O23" s="191"/>
      <c r="P23" s="194"/>
      <c r="Q23" s="194"/>
      <c r="R23" s="194"/>
      <c r="S23" s="194"/>
      <c r="T23" s="194"/>
      <c r="U23" s="194"/>
      <c r="V23" s="194"/>
      <c r="W23" s="194"/>
      <c r="X23" s="194"/>
      <c r="Y23" s="194"/>
      <c r="Z23" s="94"/>
    </row>
    <row r="24" spans="9:26" ht="25.5" customHeight="1">
      <c r="I24" s="46" t="s">
        <v>20</v>
      </c>
      <c r="K24" s="190" t="s">
        <v>356</v>
      </c>
      <c r="L24" s="190"/>
      <c r="M24" s="190"/>
      <c r="N24" s="190"/>
      <c r="O24" s="191"/>
      <c r="P24" s="194"/>
      <c r="Q24" s="194"/>
      <c r="R24" s="194"/>
      <c r="S24" s="194"/>
      <c r="T24" s="194"/>
      <c r="U24" s="194"/>
      <c r="V24" s="194"/>
      <c r="W24" s="194"/>
      <c r="X24" s="194"/>
      <c r="Y24" s="194"/>
      <c r="Z24" s="94"/>
    </row>
    <row r="25" spans="9:26" ht="19.5" customHeight="1">
      <c r="I25" s="25" t="s">
        <v>94</v>
      </c>
      <c r="J25" s="9"/>
      <c r="K25" s="9"/>
      <c r="L25" s="9"/>
      <c r="M25" s="9"/>
      <c r="N25" s="9"/>
      <c r="O25" s="194"/>
      <c r="P25" s="194"/>
      <c r="Q25" s="194"/>
      <c r="R25" s="194"/>
      <c r="S25" s="194"/>
      <c r="T25" s="194"/>
      <c r="U25" s="194"/>
      <c r="V25" s="194"/>
      <c r="W25" s="194"/>
      <c r="X25" s="194"/>
      <c r="Y25" s="194"/>
      <c r="Z25" s="94"/>
    </row>
    <row r="26" spans="9:26" ht="21.75">
      <c r="I26" s="195" t="s">
        <v>288</v>
      </c>
      <c r="J26" s="189"/>
      <c r="K26" s="189"/>
      <c r="O26" s="194"/>
      <c r="P26" s="194"/>
      <c r="Q26" s="194"/>
      <c r="R26" s="194"/>
      <c r="S26" s="194"/>
      <c r="T26" s="194"/>
      <c r="U26" s="194"/>
      <c r="V26" s="194"/>
      <c r="W26" s="194"/>
      <c r="X26" s="194"/>
      <c r="Y26" s="194"/>
      <c r="Z26" s="94"/>
    </row>
    <row r="27" spans="15:26" ht="23.25">
      <c r="O27" s="34"/>
      <c r="P27" s="34"/>
      <c r="Q27" s="187"/>
      <c r="R27" s="187"/>
      <c r="S27" s="187"/>
      <c r="T27" s="187"/>
      <c r="U27" s="187"/>
      <c r="V27" s="187"/>
      <c r="W27" s="196"/>
      <c r="X27" s="187"/>
      <c r="Y27" s="187"/>
      <c r="Z27" s="94"/>
    </row>
    <row r="28" spans="15:26" ht="12.75">
      <c r="O28" s="94"/>
      <c r="P28" s="94"/>
      <c r="Q28" s="94"/>
      <c r="R28" s="94"/>
      <c r="S28" s="94"/>
      <c r="T28" s="94"/>
      <c r="U28" s="94"/>
      <c r="V28" s="94"/>
      <c r="W28" s="94"/>
      <c r="X28" s="94"/>
      <c r="Y28" s="94"/>
      <c r="Z28" s="94"/>
    </row>
    <row r="29" spans="15:26" ht="12.75">
      <c r="O29" s="94"/>
      <c r="P29" s="94"/>
      <c r="Q29" s="94"/>
      <c r="R29" s="94"/>
      <c r="S29" s="94"/>
      <c r="T29" s="94"/>
      <c r="U29" s="94"/>
      <c r="V29" s="94"/>
      <c r="W29" s="94"/>
      <c r="X29" s="94"/>
      <c r="Y29" s="94"/>
      <c r="Z29" s="94"/>
    </row>
    <row r="30" spans="15:26" ht="12.75">
      <c r="O30" s="94"/>
      <c r="P30" s="94"/>
      <c r="Q30" s="94"/>
      <c r="R30" s="94"/>
      <c r="S30" s="94"/>
      <c r="T30" s="94"/>
      <c r="U30" s="94"/>
      <c r="V30" s="94"/>
      <c r="W30" s="94"/>
      <c r="X30" s="94"/>
      <c r="Y30" s="94"/>
      <c r="Z30" s="94"/>
    </row>
    <row r="31" spans="15:26" ht="12.75">
      <c r="O31" s="94"/>
      <c r="P31" s="94"/>
      <c r="Q31" s="94"/>
      <c r="R31" s="94"/>
      <c r="S31" s="94"/>
      <c r="T31" s="94"/>
      <c r="U31" s="94"/>
      <c r="V31" s="94"/>
      <c r="W31" s="94"/>
      <c r="X31" s="94"/>
      <c r="Y31" s="94"/>
      <c r="Z31" s="94"/>
    </row>
    <row r="32" spans="15:26" ht="12.75">
      <c r="O32" s="94"/>
      <c r="P32" s="94"/>
      <c r="Q32" s="94"/>
      <c r="R32" s="94"/>
      <c r="S32" s="94"/>
      <c r="T32" s="94"/>
      <c r="U32" s="94"/>
      <c r="V32" s="94"/>
      <c r="W32" s="94"/>
      <c r="X32" s="94"/>
      <c r="Y32" s="94"/>
      <c r="Z32" s="94"/>
    </row>
  </sheetData>
  <sheetProtection/>
  <mergeCells count="17">
    <mergeCell ref="I1:M1"/>
    <mergeCell ref="I2:O2"/>
    <mergeCell ref="A17:O17"/>
    <mergeCell ref="A18:O18"/>
    <mergeCell ref="A19:O19"/>
    <mergeCell ref="D6:F6"/>
    <mergeCell ref="A9:O9"/>
    <mergeCell ref="A10:O10"/>
    <mergeCell ref="I4:O4"/>
    <mergeCell ref="L22:M22"/>
    <mergeCell ref="K21:N21"/>
    <mergeCell ref="A11:O11"/>
    <mergeCell ref="A12:O12"/>
    <mergeCell ref="A13:O13"/>
    <mergeCell ref="A14:O14"/>
    <mergeCell ref="A15:O15"/>
    <mergeCell ref="A16:O16"/>
  </mergeCells>
  <printOptions/>
  <pageMargins left="0.6299212598425197" right="0.2362204724409449" top="0.5511811023622047" bottom="0.7480314960629921" header="0.31496062992125984" footer="0.31496062992125984"/>
  <pageSetup fitToHeight="1"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CA22"/>
  <sheetViews>
    <sheetView view="pageBreakPreview" zoomScale="115" zoomScaleNormal="75" zoomScaleSheetLayoutView="115" zoomScalePageLayoutView="0" workbookViewId="0" topLeftCell="A1">
      <selection activeCell="A1" sqref="A1:BJ22"/>
    </sheetView>
  </sheetViews>
  <sheetFormatPr defaultColWidth="9.00390625" defaultRowHeight="12.75"/>
  <cols>
    <col min="1" max="8" width="2.25390625" style="0" customWidth="1"/>
    <col min="9" max="9" width="2.75390625" style="0" customWidth="1"/>
    <col min="10" max="20" width="2.25390625" style="0" customWidth="1"/>
    <col min="21" max="21" width="2.375" style="0" customWidth="1"/>
    <col min="22" max="23" width="2.625" style="0" customWidth="1"/>
    <col min="24" max="34" width="2.25390625" style="0" customWidth="1"/>
    <col min="35" max="35" width="2.125" style="0" customWidth="1"/>
    <col min="36" max="39" width="2.25390625" style="0" customWidth="1"/>
    <col min="40" max="41" width="2.375" style="0" customWidth="1"/>
    <col min="42" max="53" width="2.25390625" style="0" customWidth="1"/>
    <col min="54" max="54" width="4.75390625" style="0" customWidth="1"/>
    <col min="55" max="55" width="2.375" style="0" hidden="1" customWidth="1"/>
    <col min="56" max="56" width="4.375" style="0" customWidth="1"/>
    <col min="57" max="57" width="5.875" style="0" customWidth="1"/>
    <col min="58" max="58" width="5.375" style="0" customWidth="1"/>
    <col min="59" max="59" width="5.00390625" style="0" customWidth="1"/>
    <col min="60" max="60" width="4.25390625" style="0" customWidth="1"/>
    <col min="61" max="61" width="9.125" style="0" hidden="1" customWidth="1"/>
    <col min="62" max="62" width="3.875" style="0" customWidth="1"/>
    <col min="63" max="63" width="2.25390625" style="0" customWidth="1"/>
  </cols>
  <sheetData>
    <row r="1" spans="14:52" ht="15.75" customHeight="1">
      <c r="N1" s="48"/>
      <c r="O1" s="48"/>
      <c r="P1" s="46"/>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79"/>
    </row>
    <row r="2" spans="1:62" ht="18" customHeight="1">
      <c r="A2" s="232" t="s">
        <v>308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row>
    <row r="3" spans="1:62" ht="18.75" customHeight="1">
      <c r="A3" s="333" t="s">
        <v>413</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row>
    <row r="4" spans="1:62" ht="18.75" customHeight="1">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C4" s="232"/>
      <c r="BD4" s="232"/>
      <c r="BE4" s="232"/>
      <c r="BF4" s="232"/>
      <c r="BG4" s="232"/>
      <c r="BH4" s="232"/>
      <c r="BI4" s="232"/>
      <c r="BJ4" s="232"/>
    </row>
    <row r="5" spans="1:62" ht="15.75" customHeight="1">
      <c r="A5" s="232"/>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row>
    <row r="6" spans="52:70" ht="12.75">
      <c r="AZ6" s="197" t="s">
        <v>307</v>
      </c>
      <c r="BE6" s="148"/>
      <c r="BF6" s="148"/>
      <c r="BG6" s="148"/>
      <c r="BH6" s="148"/>
      <c r="BI6" s="148"/>
      <c r="BJ6" s="148"/>
      <c r="BK6" s="148"/>
      <c r="BL6" s="148"/>
      <c r="BM6" s="148"/>
      <c r="BN6" s="148"/>
      <c r="BO6" s="148"/>
      <c r="BP6" s="148"/>
      <c r="BQ6" s="148"/>
      <c r="BR6" s="148"/>
    </row>
    <row r="7" spans="1:70" s="125" customFormat="1" ht="39" customHeight="1">
      <c r="A7" s="308" t="s">
        <v>215</v>
      </c>
      <c r="B7" s="236" t="s">
        <v>214</v>
      </c>
      <c r="C7" s="236"/>
      <c r="D7" s="236"/>
      <c r="E7" s="237"/>
      <c r="F7" s="238" t="s">
        <v>213</v>
      </c>
      <c r="G7" s="238"/>
      <c r="H7" s="238"/>
      <c r="I7" s="238"/>
      <c r="J7" s="238"/>
      <c r="K7" s="339" t="s">
        <v>212</v>
      </c>
      <c r="L7" s="340"/>
      <c r="M7" s="340"/>
      <c r="N7" s="341"/>
      <c r="O7" s="327" t="s">
        <v>211</v>
      </c>
      <c r="P7" s="327"/>
      <c r="Q7" s="327"/>
      <c r="R7" s="327"/>
      <c r="S7" s="345" t="s">
        <v>210</v>
      </c>
      <c r="T7" s="340"/>
      <c r="U7" s="340"/>
      <c r="V7" s="341"/>
      <c r="W7" s="345" t="s">
        <v>209</v>
      </c>
      <c r="X7" s="340"/>
      <c r="Y7" s="340"/>
      <c r="Z7" s="341"/>
      <c r="AA7" s="345" t="s">
        <v>208</v>
      </c>
      <c r="AB7" s="340"/>
      <c r="AC7" s="340"/>
      <c r="AD7" s="340"/>
      <c r="AE7" s="340"/>
      <c r="AF7" s="238" t="s">
        <v>207</v>
      </c>
      <c r="AG7" s="238"/>
      <c r="AH7" s="238"/>
      <c r="AI7" s="238"/>
      <c r="AJ7" s="238"/>
      <c r="AK7" s="238" t="s">
        <v>206</v>
      </c>
      <c r="AL7" s="238"/>
      <c r="AM7" s="238"/>
      <c r="AN7" s="238"/>
      <c r="AO7" s="342" t="s">
        <v>205</v>
      </c>
      <c r="AP7" s="343"/>
      <c r="AQ7" s="343"/>
      <c r="AR7" s="344"/>
      <c r="AS7" s="340" t="s">
        <v>204</v>
      </c>
      <c r="AT7" s="340"/>
      <c r="AU7" s="340"/>
      <c r="AV7" s="341"/>
      <c r="AW7" s="345" t="s">
        <v>203</v>
      </c>
      <c r="AX7" s="340"/>
      <c r="AY7" s="340"/>
      <c r="AZ7" s="340"/>
      <c r="BA7" s="341"/>
      <c r="BB7" s="302" t="s">
        <v>202</v>
      </c>
      <c r="BC7" s="303"/>
      <c r="BD7" s="299" t="s">
        <v>201</v>
      </c>
      <c r="BE7" s="293" t="s">
        <v>200</v>
      </c>
      <c r="BF7" s="294"/>
      <c r="BG7" s="295"/>
      <c r="BH7" s="290" t="s">
        <v>199</v>
      </c>
      <c r="BI7" s="296" t="s">
        <v>198</v>
      </c>
      <c r="BJ7" s="290" t="s">
        <v>197</v>
      </c>
      <c r="BK7" s="126"/>
      <c r="BL7" s="126"/>
      <c r="BM7" s="126"/>
      <c r="BN7" s="126"/>
      <c r="BO7" s="126"/>
      <c r="BP7" s="126"/>
      <c r="BQ7" s="126"/>
      <c r="BR7" s="126"/>
    </row>
    <row r="8" spans="1:62" s="125" customFormat="1" ht="12.75" customHeight="1">
      <c r="A8" s="308"/>
      <c r="B8" s="288" t="s">
        <v>416</v>
      </c>
      <c r="C8" s="288" t="s">
        <v>417</v>
      </c>
      <c r="D8" s="309" t="s">
        <v>418</v>
      </c>
      <c r="E8" s="309" t="s">
        <v>419</v>
      </c>
      <c r="F8" s="326" t="s">
        <v>420</v>
      </c>
      <c r="G8" s="310" t="s">
        <v>421</v>
      </c>
      <c r="H8" s="310" t="s">
        <v>422</v>
      </c>
      <c r="I8" s="310" t="s">
        <v>423</v>
      </c>
      <c r="J8" s="328" t="s">
        <v>424</v>
      </c>
      <c r="K8" s="309" t="s">
        <v>425</v>
      </c>
      <c r="L8" s="309" t="s">
        <v>426</v>
      </c>
      <c r="M8" s="309" t="s">
        <v>427</v>
      </c>
      <c r="N8" s="309" t="s">
        <v>428</v>
      </c>
      <c r="O8" s="309" t="s">
        <v>416</v>
      </c>
      <c r="P8" s="309" t="s">
        <v>417</v>
      </c>
      <c r="Q8" s="309" t="s">
        <v>418</v>
      </c>
      <c r="R8" s="309" t="s">
        <v>378</v>
      </c>
      <c r="S8" s="309" t="s">
        <v>420</v>
      </c>
      <c r="T8" s="309" t="s">
        <v>421</v>
      </c>
      <c r="U8" s="309" t="s">
        <v>422</v>
      </c>
      <c r="V8" s="309" t="s">
        <v>423</v>
      </c>
      <c r="W8" s="309" t="s">
        <v>429</v>
      </c>
      <c r="X8" s="309" t="s">
        <v>425</v>
      </c>
      <c r="Y8" s="309" t="s">
        <v>426</v>
      </c>
      <c r="Z8" s="309" t="s">
        <v>427</v>
      </c>
      <c r="AA8" s="309" t="s">
        <v>430</v>
      </c>
      <c r="AB8" s="309" t="s">
        <v>425</v>
      </c>
      <c r="AC8" s="309" t="s">
        <v>426</v>
      </c>
      <c r="AD8" s="309" t="s">
        <v>427</v>
      </c>
      <c r="AE8" s="309" t="s">
        <v>428</v>
      </c>
      <c r="AF8" s="310" t="s">
        <v>431</v>
      </c>
      <c r="AG8" s="310" t="s">
        <v>432</v>
      </c>
      <c r="AH8" s="283" t="s">
        <v>376</v>
      </c>
      <c r="AI8" s="283" t="s">
        <v>377</v>
      </c>
      <c r="AJ8" s="283" t="s">
        <v>433</v>
      </c>
      <c r="AK8" s="310" t="s">
        <v>434</v>
      </c>
      <c r="AL8" s="283" t="s">
        <v>435</v>
      </c>
      <c r="AM8" s="283" t="s">
        <v>436</v>
      </c>
      <c r="AN8" s="283" t="s">
        <v>437</v>
      </c>
      <c r="AO8" s="310" t="s">
        <v>438</v>
      </c>
      <c r="AP8" s="289" t="s">
        <v>439</v>
      </c>
      <c r="AQ8" s="289" t="s">
        <v>440</v>
      </c>
      <c r="AR8" s="289" t="s">
        <v>441</v>
      </c>
      <c r="AS8" s="310" t="s">
        <v>442</v>
      </c>
      <c r="AT8" s="309" t="s">
        <v>432</v>
      </c>
      <c r="AU8" s="288" t="s">
        <v>376</v>
      </c>
      <c r="AV8" s="288" t="s">
        <v>377</v>
      </c>
      <c r="AW8" s="288" t="s">
        <v>443</v>
      </c>
      <c r="AX8" s="288" t="s">
        <v>444</v>
      </c>
      <c r="AY8" s="288" t="s">
        <v>445</v>
      </c>
      <c r="AZ8" s="288" t="s">
        <v>446</v>
      </c>
      <c r="BA8" s="311" t="s">
        <v>447</v>
      </c>
      <c r="BB8" s="257" t="s">
        <v>1</v>
      </c>
      <c r="BC8" s="304"/>
      <c r="BD8" s="300"/>
      <c r="BE8" s="290" t="s">
        <v>196</v>
      </c>
      <c r="BF8" s="290" t="s">
        <v>66</v>
      </c>
      <c r="BG8" s="290" t="s">
        <v>195</v>
      </c>
      <c r="BH8" s="291"/>
      <c r="BI8" s="297"/>
      <c r="BJ8" s="291"/>
    </row>
    <row r="9" spans="1:62" ht="12.75">
      <c r="A9" s="308"/>
      <c r="B9" s="310"/>
      <c r="C9" s="310"/>
      <c r="D9" s="309"/>
      <c r="E9" s="309"/>
      <c r="F9" s="327"/>
      <c r="G9" s="309"/>
      <c r="H9" s="309"/>
      <c r="I9" s="309"/>
      <c r="J9" s="329"/>
      <c r="K9" s="309"/>
      <c r="L9" s="309"/>
      <c r="M9" s="309"/>
      <c r="N9" s="309"/>
      <c r="O9" s="309"/>
      <c r="P9" s="309"/>
      <c r="Q9" s="309"/>
      <c r="R9" s="309"/>
      <c r="S9" s="309"/>
      <c r="T9" s="309"/>
      <c r="U9" s="309"/>
      <c r="V9" s="309"/>
      <c r="W9" s="309"/>
      <c r="X9" s="309"/>
      <c r="Y9" s="309"/>
      <c r="Z9" s="309"/>
      <c r="AA9" s="309"/>
      <c r="AB9" s="309"/>
      <c r="AC9" s="309"/>
      <c r="AD9" s="309"/>
      <c r="AE9" s="309"/>
      <c r="AF9" s="309"/>
      <c r="AG9" s="309"/>
      <c r="AH9" s="284"/>
      <c r="AI9" s="284"/>
      <c r="AJ9" s="284"/>
      <c r="AK9" s="309"/>
      <c r="AL9" s="284"/>
      <c r="AM9" s="284"/>
      <c r="AN9" s="284"/>
      <c r="AO9" s="309"/>
      <c r="AP9" s="284"/>
      <c r="AQ9" s="284"/>
      <c r="AR9" s="284"/>
      <c r="AS9" s="309"/>
      <c r="AT9" s="309"/>
      <c r="AU9" s="284"/>
      <c r="AV9" s="284"/>
      <c r="AW9" s="284"/>
      <c r="AX9" s="284"/>
      <c r="AY9" s="284"/>
      <c r="AZ9" s="284"/>
      <c r="BA9" s="312"/>
      <c r="BB9" s="305"/>
      <c r="BC9" s="306"/>
      <c r="BD9" s="300"/>
      <c r="BE9" s="291"/>
      <c r="BF9" s="291"/>
      <c r="BG9" s="291"/>
      <c r="BH9" s="291"/>
      <c r="BI9" s="298"/>
      <c r="BJ9" s="291"/>
    </row>
    <row r="10" spans="1:62" ht="19.5">
      <c r="A10" s="124"/>
      <c r="B10" s="124">
        <v>1</v>
      </c>
      <c r="C10" s="118" t="s">
        <v>194</v>
      </c>
      <c r="D10" s="118" t="s">
        <v>193</v>
      </c>
      <c r="E10" s="118" t="s">
        <v>192</v>
      </c>
      <c r="F10" s="118" t="s">
        <v>191</v>
      </c>
      <c r="G10" s="118" t="s">
        <v>190</v>
      </c>
      <c r="H10" s="118" t="s">
        <v>189</v>
      </c>
      <c r="I10" s="118" t="s">
        <v>188</v>
      </c>
      <c r="J10" s="118" t="s">
        <v>187</v>
      </c>
      <c r="K10" s="118" t="s">
        <v>144</v>
      </c>
      <c r="L10" s="118" t="s">
        <v>147</v>
      </c>
      <c r="M10" s="118" t="s">
        <v>186</v>
      </c>
      <c r="N10" s="118" t="s">
        <v>185</v>
      </c>
      <c r="O10" s="118" t="s">
        <v>184</v>
      </c>
      <c r="P10" s="118" t="s">
        <v>145</v>
      </c>
      <c r="Q10" s="118" t="s">
        <v>146</v>
      </c>
      <c r="R10" s="118" t="s">
        <v>183</v>
      </c>
      <c r="S10" s="118" t="s">
        <v>182</v>
      </c>
      <c r="T10" s="118" t="s">
        <v>181</v>
      </c>
      <c r="U10" s="118" t="s">
        <v>180</v>
      </c>
      <c r="V10" s="118" t="s">
        <v>179</v>
      </c>
      <c r="W10" s="118" t="s">
        <v>178</v>
      </c>
      <c r="X10" s="118" t="s">
        <v>177</v>
      </c>
      <c r="Y10" s="118" t="s">
        <v>176</v>
      </c>
      <c r="Z10" s="118" t="s">
        <v>175</v>
      </c>
      <c r="AA10" s="118" t="s">
        <v>174</v>
      </c>
      <c r="AB10" s="118" t="s">
        <v>173</v>
      </c>
      <c r="AC10" s="118" t="s">
        <v>172</v>
      </c>
      <c r="AD10" s="118" t="s">
        <v>171</v>
      </c>
      <c r="AE10" s="118" t="s">
        <v>170</v>
      </c>
      <c r="AF10" s="118" t="s">
        <v>169</v>
      </c>
      <c r="AG10" s="118" t="s">
        <v>168</v>
      </c>
      <c r="AH10" s="118" t="s">
        <v>167</v>
      </c>
      <c r="AI10" s="118" t="s">
        <v>166</v>
      </c>
      <c r="AJ10" s="118" t="s">
        <v>165</v>
      </c>
      <c r="AK10" s="118" t="s">
        <v>164</v>
      </c>
      <c r="AL10" s="118" t="s">
        <v>163</v>
      </c>
      <c r="AM10" s="118" t="s">
        <v>162</v>
      </c>
      <c r="AN10" s="118" t="s">
        <v>161</v>
      </c>
      <c r="AO10" s="118" t="s">
        <v>160</v>
      </c>
      <c r="AP10" s="118" t="s">
        <v>159</v>
      </c>
      <c r="AQ10" s="118" t="s">
        <v>158</v>
      </c>
      <c r="AR10" s="118" t="s">
        <v>157</v>
      </c>
      <c r="AS10" s="118" t="s">
        <v>156</v>
      </c>
      <c r="AT10" s="118" t="s">
        <v>155</v>
      </c>
      <c r="AU10" s="118" t="s">
        <v>154</v>
      </c>
      <c r="AV10" s="118" t="s">
        <v>153</v>
      </c>
      <c r="AW10" s="118" t="s">
        <v>152</v>
      </c>
      <c r="AX10" s="118" t="s">
        <v>151</v>
      </c>
      <c r="AY10" s="118" t="s">
        <v>150</v>
      </c>
      <c r="AZ10" s="118" t="s">
        <v>149</v>
      </c>
      <c r="BA10" s="118" t="s">
        <v>148</v>
      </c>
      <c r="BB10" s="258"/>
      <c r="BC10" s="307"/>
      <c r="BD10" s="301"/>
      <c r="BE10" s="292"/>
      <c r="BF10" s="292"/>
      <c r="BG10" s="292"/>
      <c r="BH10" s="292"/>
      <c r="BI10" s="123"/>
      <c r="BJ10" s="292"/>
    </row>
    <row r="11" spans="1:62" ht="14.25" customHeight="1">
      <c r="A11" s="245">
        <v>1</v>
      </c>
      <c r="B11" s="249"/>
      <c r="C11" s="249"/>
      <c r="D11" s="249"/>
      <c r="E11" s="249"/>
      <c r="F11" s="249"/>
      <c r="G11" s="249"/>
      <c r="H11" s="249"/>
      <c r="I11" s="251" t="s">
        <v>349</v>
      </c>
      <c r="J11" s="249"/>
      <c r="K11" s="249"/>
      <c r="L11" s="249"/>
      <c r="M11" s="249"/>
      <c r="N11" s="249"/>
      <c r="O11" s="249"/>
      <c r="P11" s="249"/>
      <c r="Q11" s="249"/>
      <c r="R11" s="222"/>
      <c r="S11" s="261" t="s">
        <v>287</v>
      </c>
      <c r="T11" s="261" t="s">
        <v>287</v>
      </c>
      <c r="U11" s="239"/>
      <c r="V11" s="239"/>
      <c r="W11" s="239"/>
      <c r="X11" s="239"/>
      <c r="Y11" s="239"/>
      <c r="Z11" s="239"/>
      <c r="AA11" s="239"/>
      <c r="AB11" s="239"/>
      <c r="AC11" s="239"/>
      <c r="AD11" s="239"/>
      <c r="AE11" s="239" t="s">
        <v>182</v>
      </c>
      <c r="AF11" s="239"/>
      <c r="AG11" s="239"/>
      <c r="AH11" s="239"/>
      <c r="AI11" s="239"/>
      <c r="AJ11" s="239"/>
      <c r="AK11" s="239"/>
      <c r="AL11" s="239"/>
      <c r="AM11" s="239" t="s">
        <v>140</v>
      </c>
      <c r="AN11" s="239" t="s">
        <v>140</v>
      </c>
      <c r="AO11" s="239" t="s">
        <v>140</v>
      </c>
      <c r="AP11" s="239" t="s">
        <v>140</v>
      </c>
      <c r="AQ11" s="239" t="s">
        <v>140</v>
      </c>
      <c r="AR11" s="239" t="s">
        <v>140</v>
      </c>
      <c r="AS11" s="241" t="s">
        <v>139</v>
      </c>
      <c r="AT11" s="255" t="s">
        <v>287</v>
      </c>
      <c r="AU11" s="255" t="s">
        <v>287</v>
      </c>
      <c r="AV11" s="255" t="s">
        <v>287</v>
      </c>
      <c r="AW11" s="255" t="s">
        <v>287</v>
      </c>
      <c r="AX11" s="255" t="s">
        <v>287</v>
      </c>
      <c r="AY11" s="255" t="s">
        <v>287</v>
      </c>
      <c r="AZ11" s="255" t="s">
        <v>287</v>
      </c>
      <c r="BA11" s="255" t="s">
        <v>287</v>
      </c>
      <c r="BB11" s="239" t="s">
        <v>148</v>
      </c>
      <c r="BC11" s="257"/>
      <c r="BD11" s="253" t="s">
        <v>194</v>
      </c>
      <c r="BE11" s="253"/>
      <c r="BF11" s="253" t="s">
        <v>192</v>
      </c>
      <c r="BG11" s="253"/>
      <c r="BH11" s="253"/>
      <c r="BI11" s="253"/>
      <c r="BJ11" s="247" t="s">
        <v>144</v>
      </c>
    </row>
    <row r="12" spans="1:62" ht="14.25" customHeight="1">
      <c r="A12" s="246"/>
      <c r="B12" s="250"/>
      <c r="C12" s="250"/>
      <c r="D12" s="250"/>
      <c r="E12" s="250"/>
      <c r="F12" s="250"/>
      <c r="G12" s="250"/>
      <c r="H12" s="250"/>
      <c r="I12" s="252"/>
      <c r="J12" s="250"/>
      <c r="K12" s="250"/>
      <c r="L12" s="250"/>
      <c r="M12" s="250"/>
      <c r="N12" s="250"/>
      <c r="O12" s="250"/>
      <c r="P12" s="250"/>
      <c r="Q12" s="250"/>
      <c r="R12" s="222" t="s">
        <v>139</v>
      </c>
      <c r="S12" s="262"/>
      <c r="T12" s="262"/>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2"/>
      <c r="AT12" s="256"/>
      <c r="AU12" s="256"/>
      <c r="AV12" s="256"/>
      <c r="AW12" s="256"/>
      <c r="AX12" s="256"/>
      <c r="AY12" s="256"/>
      <c r="AZ12" s="256"/>
      <c r="BA12" s="256"/>
      <c r="BB12" s="240"/>
      <c r="BC12" s="258"/>
      <c r="BD12" s="254"/>
      <c r="BE12" s="254"/>
      <c r="BF12" s="254"/>
      <c r="BG12" s="254"/>
      <c r="BH12" s="254"/>
      <c r="BI12" s="254"/>
      <c r="BJ12" s="248"/>
    </row>
    <row r="13" spans="1:79" ht="24" customHeight="1">
      <c r="A13" s="220">
        <v>2</v>
      </c>
      <c r="B13" s="92"/>
      <c r="C13" s="116"/>
      <c r="D13" s="116"/>
      <c r="E13" s="119"/>
      <c r="F13" s="116"/>
      <c r="G13" s="119"/>
      <c r="H13" s="119"/>
      <c r="I13" s="121" t="s">
        <v>349</v>
      </c>
      <c r="J13" s="117"/>
      <c r="K13" s="121"/>
      <c r="L13" s="116"/>
      <c r="M13" s="147"/>
      <c r="N13" s="147"/>
      <c r="O13" s="147"/>
      <c r="P13" s="147"/>
      <c r="Q13" s="156"/>
      <c r="R13" s="159" t="s">
        <v>139</v>
      </c>
      <c r="S13" s="218" t="s">
        <v>287</v>
      </c>
      <c r="T13" s="219" t="s">
        <v>287</v>
      </c>
      <c r="U13" s="155"/>
      <c r="V13" s="116"/>
      <c r="W13" s="116"/>
      <c r="X13" s="118"/>
      <c r="Y13" s="118"/>
      <c r="Z13" s="118"/>
      <c r="AA13" s="118"/>
      <c r="AB13" s="118"/>
      <c r="AC13" s="118"/>
      <c r="AD13" s="118"/>
      <c r="AE13" s="215" t="s">
        <v>180</v>
      </c>
      <c r="AF13" s="147"/>
      <c r="AG13" s="147"/>
      <c r="AH13" s="147"/>
      <c r="AI13" s="147"/>
      <c r="AJ13" s="147"/>
      <c r="AK13" s="147"/>
      <c r="AL13" s="147"/>
      <c r="AM13" s="147"/>
      <c r="AN13" s="147"/>
      <c r="AO13" s="147" t="s">
        <v>140</v>
      </c>
      <c r="AP13" s="147" t="s">
        <v>140</v>
      </c>
      <c r="AQ13" s="147" t="s">
        <v>140</v>
      </c>
      <c r="AR13" s="116" t="s">
        <v>140</v>
      </c>
      <c r="AS13" s="159" t="s">
        <v>351</v>
      </c>
      <c r="AT13" s="160" t="s">
        <v>287</v>
      </c>
      <c r="AU13" s="160" t="s">
        <v>287</v>
      </c>
      <c r="AV13" s="160" t="s">
        <v>287</v>
      </c>
      <c r="AW13" s="160" t="s">
        <v>287</v>
      </c>
      <c r="AX13" s="160" t="s">
        <v>287</v>
      </c>
      <c r="AY13" s="160" t="s">
        <v>287</v>
      </c>
      <c r="AZ13" s="160" t="s">
        <v>287</v>
      </c>
      <c r="BA13" s="160" t="s">
        <v>287</v>
      </c>
      <c r="BB13" s="285">
        <v>52</v>
      </c>
      <c r="BC13" s="286"/>
      <c r="BD13" s="214">
        <v>2</v>
      </c>
      <c r="BE13" s="214"/>
      <c r="BF13" s="214">
        <v>3</v>
      </c>
      <c r="BG13" s="114"/>
      <c r="BH13" s="114"/>
      <c r="BI13" s="114"/>
      <c r="BJ13" s="114">
        <v>10</v>
      </c>
      <c r="BK13" s="122"/>
      <c r="BL13" s="122"/>
      <c r="BM13" s="122"/>
      <c r="BN13" s="122"/>
      <c r="BO13" s="122"/>
      <c r="BP13" s="122"/>
      <c r="BQ13" s="122"/>
      <c r="BR13" s="122"/>
      <c r="BS13" s="122"/>
      <c r="BT13" s="122"/>
      <c r="BU13" s="122"/>
      <c r="BV13" s="122"/>
      <c r="BW13" s="122"/>
      <c r="BX13" s="122"/>
      <c r="BY13" s="122"/>
      <c r="BZ13" s="122"/>
      <c r="CA13" s="122"/>
    </row>
    <row r="14" spans="1:79" ht="23.25" customHeight="1">
      <c r="A14" s="221">
        <v>3</v>
      </c>
      <c r="B14" s="92"/>
      <c r="C14" s="116"/>
      <c r="D14" s="116"/>
      <c r="E14" s="119"/>
      <c r="F14" s="147"/>
      <c r="G14" s="119"/>
      <c r="H14" s="119"/>
      <c r="I14" s="121" t="s">
        <v>186</v>
      </c>
      <c r="J14" s="117"/>
      <c r="K14" s="117"/>
      <c r="L14" s="117"/>
      <c r="M14" s="156"/>
      <c r="N14" s="147" t="s">
        <v>140</v>
      </c>
      <c r="O14" s="147" t="s">
        <v>140</v>
      </c>
      <c r="P14" s="147" t="s">
        <v>140</v>
      </c>
      <c r="Q14" s="147" t="s">
        <v>140</v>
      </c>
      <c r="R14" s="159" t="s">
        <v>351</v>
      </c>
      <c r="S14" s="218" t="s">
        <v>287</v>
      </c>
      <c r="T14" s="219" t="s">
        <v>287</v>
      </c>
      <c r="U14" s="155"/>
      <c r="V14" s="116"/>
      <c r="W14" s="116"/>
      <c r="X14" s="118"/>
      <c r="Y14" s="118"/>
      <c r="Z14" s="118"/>
      <c r="AA14" s="118"/>
      <c r="AB14" s="118"/>
      <c r="AC14" s="118"/>
      <c r="AD14" s="118"/>
      <c r="AE14" s="215" t="s">
        <v>185</v>
      </c>
      <c r="AF14" s="147"/>
      <c r="AG14" s="147"/>
      <c r="AH14" s="147" t="s">
        <v>140</v>
      </c>
      <c r="AI14" s="147" t="s">
        <v>140</v>
      </c>
      <c r="AJ14" s="147" t="s">
        <v>140</v>
      </c>
      <c r="AK14" s="147" t="s">
        <v>140</v>
      </c>
      <c r="AL14" s="147" t="s">
        <v>140</v>
      </c>
      <c r="AM14" s="147" t="s">
        <v>140</v>
      </c>
      <c r="AN14" s="147" t="s">
        <v>140</v>
      </c>
      <c r="AO14" s="147" t="s">
        <v>140</v>
      </c>
      <c r="AP14" s="147" t="s">
        <v>140</v>
      </c>
      <c r="AQ14" s="147" t="s">
        <v>140</v>
      </c>
      <c r="AR14" s="147" t="s">
        <v>140</v>
      </c>
      <c r="AS14" s="159" t="s">
        <v>351</v>
      </c>
      <c r="AT14" s="160" t="s">
        <v>287</v>
      </c>
      <c r="AU14" s="160" t="s">
        <v>287</v>
      </c>
      <c r="AV14" s="160" t="s">
        <v>287</v>
      </c>
      <c r="AW14" s="160" t="s">
        <v>287</v>
      </c>
      <c r="AX14" s="160" t="s">
        <v>287</v>
      </c>
      <c r="AY14" s="160" t="s">
        <v>287</v>
      </c>
      <c r="AZ14" s="160" t="s">
        <v>287</v>
      </c>
      <c r="BA14" s="160" t="s">
        <v>287</v>
      </c>
      <c r="BB14" s="216">
        <v>52</v>
      </c>
      <c r="BC14" s="217"/>
      <c r="BD14" s="214">
        <v>1</v>
      </c>
      <c r="BE14" s="214"/>
      <c r="BF14" s="214">
        <v>10.5</v>
      </c>
      <c r="BG14" s="114"/>
      <c r="BH14" s="114"/>
      <c r="BI14" s="114"/>
      <c r="BJ14" s="114">
        <v>10</v>
      </c>
      <c r="BK14" s="120"/>
      <c r="BL14" s="120"/>
      <c r="BM14" s="120"/>
      <c r="BN14" s="120"/>
      <c r="BO14" s="120"/>
      <c r="BP14" s="120"/>
      <c r="BQ14" s="120"/>
      <c r="BR14" s="120"/>
      <c r="BS14" s="120"/>
      <c r="BT14" s="120"/>
      <c r="BU14" s="120"/>
      <c r="BV14" s="120"/>
      <c r="BW14" s="120"/>
      <c r="BX14" s="120"/>
      <c r="BY14" s="120"/>
      <c r="BZ14" s="120"/>
      <c r="CA14" s="120"/>
    </row>
    <row r="15" spans="1:79" ht="12" customHeight="1">
      <c r="A15" s="245">
        <v>4</v>
      </c>
      <c r="B15" s="279"/>
      <c r="C15" s="279"/>
      <c r="D15" s="279"/>
      <c r="E15" s="279"/>
      <c r="F15" s="279"/>
      <c r="G15" s="279"/>
      <c r="H15" s="279"/>
      <c r="I15" s="251" t="s">
        <v>147</v>
      </c>
      <c r="J15" s="243"/>
      <c r="K15" s="243"/>
      <c r="L15" s="243"/>
      <c r="M15" s="243" t="s">
        <v>140</v>
      </c>
      <c r="N15" s="243" t="s">
        <v>140</v>
      </c>
      <c r="O15" s="243" t="s">
        <v>140</v>
      </c>
      <c r="P15" s="243" t="s">
        <v>140</v>
      </c>
      <c r="Q15" s="243" t="s">
        <v>140</v>
      </c>
      <c r="R15" s="241" t="s">
        <v>139</v>
      </c>
      <c r="S15" s="261" t="s">
        <v>287</v>
      </c>
      <c r="T15" s="261" t="s">
        <v>287</v>
      </c>
      <c r="U15" s="275"/>
      <c r="V15" s="275"/>
      <c r="W15" s="275"/>
      <c r="X15" s="275"/>
      <c r="Y15" s="277"/>
      <c r="Z15" s="275"/>
      <c r="AA15" s="243"/>
      <c r="AB15" s="243"/>
      <c r="AC15" s="243"/>
      <c r="AD15" s="243" t="s">
        <v>357</v>
      </c>
      <c r="AE15" s="243" t="s">
        <v>140</v>
      </c>
      <c r="AF15" s="243" t="s">
        <v>140</v>
      </c>
      <c r="AG15" s="243" t="s">
        <v>140</v>
      </c>
      <c r="AH15" s="273" t="s">
        <v>139</v>
      </c>
      <c r="AI15" s="271" t="s">
        <v>188</v>
      </c>
      <c r="AJ15" s="271" t="s">
        <v>188</v>
      </c>
      <c r="AK15" s="271" t="s">
        <v>188</v>
      </c>
      <c r="AL15" s="271" t="s">
        <v>188</v>
      </c>
      <c r="AM15" s="243" t="s">
        <v>255</v>
      </c>
      <c r="AN15" s="243" t="s">
        <v>255</v>
      </c>
      <c r="AO15" s="243" t="s">
        <v>255</v>
      </c>
      <c r="AP15" s="243" t="s">
        <v>255</v>
      </c>
      <c r="AQ15" s="243" t="s">
        <v>255</v>
      </c>
      <c r="AR15" s="243" t="s">
        <v>255</v>
      </c>
      <c r="AS15" s="263"/>
      <c r="AT15" s="263"/>
      <c r="AU15" s="263"/>
      <c r="AV15" s="263"/>
      <c r="AW15" s="263"/>
      <c r="AX15" s="263"/>
      <c r="AY15" s="263"/>
      <c r="AZ15" s="263"/>
      <c r="BA15" s="263"/>
      <c r="BB15" s="267">
        <v>43</v>
      </c>
      <c r="BC15" s="268"/>
      <c r="BD15" s="259">
        <v>2</v>
      </c>
      <c r="BE15" s="259"/>
      <c r="BF15" s="259">
        <v>5.5</v>
      </c>
      <c r="BG15" s="259">
        <v>4</v>
      </c>
      <c r="BH15" s="259">
        <v>6</v>
      </c>
      <c r="BI15" s="114"/>
      <c r="BJ15" s="265">
        <v>2</v>
      </c>
      <c r="BK15" s="120"/>
      <c r="BL15" s="120"/>
      <c r="BM15" s="120"/>
      <c r="BN15" s="120"/>
      <c r="BO15" s="120"/>
      <c r="BP15" s="120"/>
      <c r="BQ15" s="120"/>
      <c r="BR15" s="120"/>
      <c r="BS15" s="120"/>
      <c r="BT15" s="120"/>
      <c r="BU15" s="120"/>
      <c r="BV15" s="120"/>
      <c r="BW15" s="120"/>
      <c r="BX15" s="120"/>
      <c r="BY15" s="120"/>
      <c r="BZ15" s="120"/>
      <c r="CA15" s="120"/>
    </row>
    <row r="16" spans="1:62" ht="13.5" customHeight="1">
      <c r="A16" s="246"/>
      <c r="B16" s="280"/>
      <c r="C16" s="280"/>
      <c r="D16" s="280"/>
      <c r="E16" s="280"/>
      <c r="F16" s="280"/>
      <c r="G16" s="280"/>
      <c r="H16" s="280"/>
      <c r="I16" s="252"/>
      <c r="J16" s="244"/>
      <c r="K16" s="244"/>
      <c r="L16" s="244"/>
      <c r="M16" s="244"/>
      <c r="N16" s="244"/>
      <c r="O16" s="244"/>
      <c r="P16" s="244"/>
      <c r="Q16" s="244"/>
      <c r="R16" s="242"/>
      <c r="S16" s="262"/>
      <c r="T16" s="262"/>
      <c r="U16" s="276"/>
      <c r="V16" s="276"/>
      <c r="W16" s="276"/>
      <c r="X16" s="276"/>
      <c r="Y16" s="278"/>
      <c r="Z16" s="276"/>
      <c r="AA16" s="244"/>
      <c r="AB16" s="244"/>
      <c r="AC16" s="244"/>
      <c r="AD16" s="244"/>
      <c r="AE16" s="244"/>
      <c r="AF16" s="244"/>
      <c r="AG16" s="244"/>
      <c r="AH16" s="274"/>
      <c r="AI16" s="272"/>
      <c r="AJ16" s="272"/>
      <c r="AK16" s="272"/>
      <c r="AL16" s="272"/>
      <c r="AM16" s="244"/>
      <c r="AN16" s="244"/>
      <c r="AO16" s="244"/>
      <c r="AP16" s="244"/>
      <c r="AQ16" s="244"/>
      <c r="AR16" s="244"/>
      <c r="AS16" s="264"/>
      <c r="AT16" s="264"/>
      <c r="AU16" s="264"/>
      <c r="AV16" s="264"/>
      <c r="AW16" s="264"/>
      <c r="AX16" s="264"/>
      <c r="AY16" s="264"/>
      <c r="AZ16" s="264"/>
      <c r="BA16" s="264"/>
      <c r="BB16" s="269"/>
      <c r="BC16" s="270"/>
      <c r="BD16" s="260"/>
      <c r="BE16" s="260"/>
      <c r="BF16" s="260"/>
      <c r="BG16" s="260"/>
      <c r="BH16" s="260"/>
      <c r="BI16" s="114" t="e">
        <f>SUM(#REF!)</f>
        <v>#REF!</v>
      </c>
      <c r="BJ16" s="266"/>
    </row>
    <row r="17" spans="1:62" ht="12.75">
      <c r="A17" s="325"/>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115"/>
      <c r="AT17" s="115"/>
      <c r="AU17" s="115"/>
      <c r="AV17" s="115"/>
      <c r="AW17" s="287" t="s">
        <v>143</v>
      </c>
      <c r="AX17" s="287"/>
      <c r="AY17" s="287"/>
      <c r="AZ17" s="287"/>
      <c r="BA17" s="287"/>
      <c r="BB17" s="281">
        <f>SUM(BB13:BB15)</f>
        <v>147</v>
      </c>
      <c r="BC17" s="282"/>
      <c r="BD17" s="114">
        <f>SUM(BD13:BD15)</f>
        <v>5</v>
      </c>
      <c r="BE17" s="114">
        <f>SUM(BE13:BE15)</f>
        <v>0</v>
      </c>
      <c r="BF17" s="224" t="s">
        <v>177</v>
      </c>
      <c r="BG17" s="114">
        <f>SUM(BG13:BG15)</f>
        <v>4</v>
      </c>
      <c r="BH17" s="114">
        <f>SUM(BH13:BH15)</f>
        <v>6</v>
      </c>
      <c r="BI17" s="114" t="e">
        <f>SUM(BI13:BI16)</f>
        <v>#REF!</v>
      </c>
      <c r="BJ17" s="114">
        <v>32</v>
      </c>
    </row>
    <row r="18" spans="3:57" ht="15.75">
      <c r="C18" s="113" t="s">
        <v>142</v>
      </c>
      <c r="D18" s="112"/>
      <c r="E18" s="102"/>
      <c r="F18" s="102"/>
      <c r="G18" s="102"/>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02"/>
      <c r="AS18" s="102"/>
      <c r="AT18" s="110"/>
      <c r="AU18" s="102"/>
      <c r="AV18" s="102"/>
      <c r="AW18" s="102"/>
      <c r="AX18" s="102"/>
      <c r="AY18" s="102"/>
      <c r="AZ18" s="102"/>
      <c r="BA18" s="109"/>
      <c r="BB18" s="94"/>
      <c r="BC18" s="94"/>
      <c r="BE18" s="108"/>
    </row>
    <row r="19" spans="3:57" ht="15.75">
      <c r="C19" s="113"/>
      <c r="D19" s="112"/>
      <c r="E19" s="102"/>
      <c r="F19" s="102"/>
      <c r="G19" s="102"/>
      <c r="H19" s="111"/>
      <c r="I19" s="111"/>
      <c r="J19" s="235" t="s">
        <v>448</v>
      </c>
      <c r="K19" s="235"/>
      <c r="L19" s="235"/>
      <c r="M19" s="235"/>
      <c r="N19" s="235"/>
      <c r="O19" s="235"/>
      <c r="P19" s="235"/>
      <c r="Q19" s="235"/>
      <c r="R19" s="235"/>
      <c r="S19" s="235"/>
      <c r="T19" s="235"/>
      <c r="U19" s="235"/>
      <c r="V19" s="235"/>
      <c r="W19" s="235"/>
      <c r="X19" s="235"/>
      <c r="Y19" s="235"/>
      <c r="Z19" s="235"/>
      <c r="AA19" s="235"/>
      <c r="AB19" s="111"/>
      <c r="AC19" s="111"/>
      <c r="AD19" s="111"/>
      <c r="AE19" s="111"/>
      <c r="AF19" s="111"/>
      <c r="AG19" s="111"/>
      <c r="AH19" s="111"/>
      <c r="AI19" s="111"/>
      <c r="AJ19" s="111"/>
      <c r="AK19" s="111"/>
      <c r="AL19" s="111"/>
      <c r="AM19" s="111"/>
      <c r="AN19" s="111"/>
      <c r="AO19" s="111"/>
      <c r="AP19" s="111"/>
      <c r="AQ19" s="111"/>
      <c r="AR19" s="102"/>
      <c r="AS19" s="102"/>
      <c r="AT19" s="110"/>
      <c r="AU19" s="102"/>
      <c r="AV19" s="102"/>
      <c r="AW19" s="102"/>
      <c r="AX19" s="102"/>
      <c r="AY19" s="102"/>
      <c r="AZ19" s="102"/>
      <c r="BA19" s="109"/>
      <c r="BB19" s="94"/>
      <c r="BC19" s="94"/>
      <c r="BE19" s="108"/>
    </row>
    <row r="20" spans="1:55" ht="46.5" customHeight="1">
      <c r="A20" s="106"/>
      <c r="B20" s="106"/>
      <c r="C20" s="106"/>
      <c r="D20" s="106"/>
      <c r="E20" s="106"/>
      <c r="F20" s="106"/>
      <c r="G20" s="102"/>
      <c r="H20" s="104"/>
      <c r="I20" s="104"/>
      <c r="J20" s="104"/>
      <c r="K20" s="107" t="s">
        <v>64</v>
      </c>
      <c r="L20" s="104"/>
      <c r="M20" s="104"/>
      <c r="P20" s="104"/>
      <c r="Q20" s="104"/>
      <c r="R20" s="104"/>
      <c r="S20" s="104"/>
      <c r="T20" s="104"/>
      <c r="V20" s="337" t="s">
        <v>254</v>
      </c>
      <c r="W20" s="337"/>
      <c r="X20" s="337"/>
      <c r="Y20" s="337"/>
      <c r="Z20" s="337"/>
      <c r="AA20" s="337"/>
      <c r="AB20" s="105"/>
      <c r="AC20" s="104"/>
      <c r="AD20" s="104"/>
      <c r="AE20" s="104"/>
      <c r="AF20" s="104"/>
      <c r="AG20" s="104"/>
      <c r="AH20" s="104"/>
      <c r="AJ20" s="96"/>
      <c r="AK20" s="96"/>
      <c r="AL20" s="96"/>
      <c r="AM20" s="96"/>
      <c r="AP20" s="104"/>
      <c r="AQ20" s="104"/>
      <c r="AR20" s="104"/>
      <c r="AS20" s="104"/>
      <c r="AT20" s="104"/>
      <c r="AU20" s="104"/>
      <c r="AV20" s="104"/>
      <c r="AW20" s="104"/>
      <c r="AX20" s="104"/>
      <c r="AY20" s="103"/>
      <c r="BB20" s="93"/>
      <c r="BC20" s="93"/>
    </row>
    <row r="21" spans="3:65" ht="12.75">
      <c r="C21" s="322"/>
      <c r="D21" s="323"/>
      <c r="E21" s="324"/>
      <c r="F21" s="102"/>
      <c r="G21" s="102"/>
      <c r="I21" s="330" t="s">
        <v>252</v>
      </c>
      <c r="J21" s="331"/>
      <c r="K21" s="331"/>
      <c r="L21" s="332"/>
      <c r="Q21" s="320" t="s">
        <v>141</v>
      </c>
      <c r="R21" s="321"/>
      <c r="S21" s="321"/>
      <c r="U21" s="101"/>
      <c r="V21" s="99"/>
      <c r="W21" s="99"/>
      <c r="X21" s="334"/>
      <c r="Y21" s="335"/>
      <c r="Z21" s="336"/>
      <c r="AA21" s="99"/>
      <c r="AC21" s="100"/>
      <c r="AD21" s="317" t="s">
        <v>140</v>
      </c>
      <c r="AE21" s="317"/>
      <c r="AF21" s="151"/>
      <c r="AG21" s="99"/>
      <c r="AJ21" s="316">
        <v>8</v>
      </c>
      <c r="AK21" s="316"/>
      <c r="AL21" s="316"/>
      <c r="AP21" s="315" t="s">
        <v>139</v>
      </c>
      <c r="AQ21" s="315"/>
      <c r="AR21" s="315"/>
      <c r="AT21" s="98"/>
      <c r="AU21" s="338" t="s">
        <v>287</v>
      </c>
      <c r="AV21" s="338"/>
      <c r="AW21" s="338"/>
      <c r="AX21" s="152"/>
      <c r="AY21" s="97"/>
      <c r="BA21" s="96"/>
      <c r="BB21" s="150" t="s">
        <v>255</v>
      </c>
      <c r="BC21" s="93"/>
      <c r="BE21" s="12"/>
      <c r="BF21" s="12"/>
      <c r="BG21" s="12"/>
      <c r="BH21" s="12"/>
      <c r="BI21" s="12"/>
      <c r="BJ21" s="12"/>
      <c r="BK21" s="12"/>
      <c r="BL21" s="12"/>
      <c r="BM21" s="12"/>
    </row>
    <row r="22" spans="1:55" ht="41.25" customHeight="1">
      <c r="A22" s="318" t="s">
        <v>138</v>
      </c>
      <c r="B22" s="318"/>
      <c r="C22" s="318"/>
      <c r="D22" s="318"/>
      <c r="E22" s="318"/>
      <c r="F22" s="318"/>
      <c r="G22" s="94"/>
      <c r="H22" s="318" t="s">
        <v>137</v>
      </c>
      <c r="I22" s="318"/>
      <c r="J22" s="318"/>
      <c r="K22" s="318"/>
      <c r="L22" s="318"/>
      <c r="M22" s="318"/>
      <c r="N22" s="95"/>
      <c r="O22" s="95"/>
      <c r="P22" s="319" t="s">
        <v>136</v>
      </c>
      <c r="Q22" s="319"/>
      <c r="R22" s="319"/>
      <c r="S22" s="319"/>
      <c r="T22" s="319"/>
      <c r="U22" s="94"/>
      <c r="V22" s="314"/>
      <c r="W22" s="314"/>
      <c r="X22" s="314"/>
      <c r="Y22" s="314"/>
      <c r="Z22" s="314"/>
      <c r="AA22" s="314"/>
      <c r="AB22" s="93"/>
      <c r="AC22" s="314" t="s">
        <v>136</v>
      </c>
      <c r="AD22" s="314"/>
      <c r="AE22" s="314"/>
      <c r="AF22" s="314"/>
      <c r="AG22" s="314"/>
      <c r="AH22" s="94"/>
      <c r="AI22" s="314" t="s">
        <v>135</v>
      </c>
      <c r="AJ22" s="314"/>
      <c r="AK22" s="314"/>
      <c r="AL22" s="314"/>
      <c r="AM22" s="314"/>
      <c r="AN22" s="94"/>
      <c r="AO22" s="94"/>
      <c r="AP22" s="314" t="s">
        <v>253</v>
      </c>
      <c r="AQ22" s="314"/>
      <c r="AR22" s="314"/>
      <c r="AS22" s="149"/>
      <c r="AT22" s="313" t="s">
        <v>134</v>
      </c>
      <c r="AU22" s="313"/>
      <c r="AV22" s="313"/>
      <c r="AW22" s="313"/>
      <c r="AX22" s="313"/>
      <c r="AY22" s="313"/>
      <c r="AZ22" s="93"/>
      <c r="BA22" s="314" t="s">
        <v>133</v>
      </c>
      <c r="BB22" s="314"/>
      <c r="BC22" s="314"/>
    </row>
    <row r="23" ht="21" customHeight="1"/>
    <row r="24" ht="21" customHeight="1"/>
    <row r="25" ht="18.75" customHeight="1"/>
    <row r="26" ht="15" customHeight="1"/>
    <row r="27" ht="15" customHeight="1"/>
    <row r="28" ht="15" customHeight="1"/>
    <row r="29" ht="15" customHeight="1"/>
    <row r="44" ht="12.75" customHeight="1"/>
    <row r="45" ht="12.75" customHeight="1"/>
    <row r="53" ht="12.75" customHeight="1"/>
    <row r="54" ht="12.75" customHeight="1"/>
    <row r="55" ht="12.75" customHeight="1"/>
    <row r="61" ht="20.25" customHeight="1"/>
    <row r="62" ht="20.25" customHeight="1"/>
    <row r="63" ht="20.25" customHeight="1"/>
    <row r="64" ht="20.25" customHeight="1"/>
    <row r="65" ht="20.25" customHeight="1"/>
    <row r="66" ht="20.25" customHeight="1"/>
    <row r="67" ht="20.25" customHeight="1"/>
    <row r="81" ht="12.75" customHeight="1"/>
    <row r="82" ht="12.75" customHeight="1"/>
    <row r="83" ht="12.75" customHeight="1"/>
    <row r="90" ht="12.75" customHeight="1"/>
    <row r="91" ht="12.75" customHeight="1"/>
    <row r="92" ht="12.75" customHeight="1"/>
    <row r="93" ht="12.75" customHeight="1"/>
    <row r="98" ht="20.25" customHeight="1"/>
    <row r="99" ht="20.25" customHeight="1"/>
    <row r="100" ht="20.25" customHeight="1"/>
    <row r="101" ht="20.25" customHeight="1"/>
    <row r="102" ht="20.25" customHeight="1"/>
    <row r="103" ht="20.25" customHeight="1"/>
    <row r="104" ht="20.25" customHeight="1"/>
    <row r="120" ht="12.75" customHeight="1"/>
    <row r="121" ht="12.75" customHeight="1"/>
    <row r="129" ht="12.75" customHeight="1"/>
    <row r="130" ht="12.75" customHeight="1"/>
    <row r="131" ht="12.75" customHeight="1"/>
    <row r="137" ht="12.75" customHeight="1"/>
    <row r="138" ht="12.75" customHeight="1"/>
    <row r="158" ht="12.75" customHeight="1"/>
    <row r="159" ht="12.75" customHeight="1"/>
    <row r="167" ht="12.75" customHeight="1"/>
    <row r="168" ht="12.75" customHeight="1"/>
    <row r="169" ht="12.75" customHeight="1"/>
    <row r="175" ht="12.75" customHeight="1"/>
    <row r="176" ht="12.75" customHeight="1"/>
    <row r="196" ht="12.75" customHeight="1"/>
    <row r="197" ht="12.75" customHeight="1"/>
    <row r="205" ht="12.75" customHeight="1"/>
    <row r="206" ht="12.75" customHeight="1"/>
    <row r="207" ht="12.75" customHeight="1"/>
    <row r="213" ht="12.75" customHeight="1"/>
    <row r="214" ht="12.75" customHeight="1"/>
    <row r="238" ht="12.75" customHeight="1"/>
    <row r="239" ht="12.75" customHeight="1"/>
    <row r="247" ht="12.75" customHeight="1"/>
    <row r="248" ht="12.75" customHeight="1"/>
    <row r="249" ht="12.75" customHeight="1"/>
    <row r="255" ht="12.75" customHeight="1"/>
    <row r="256" ht="12.75" customHeight="1"/>
    <row r="280" ht="12.75" customHeight="1"/>
    <row r="281" ht="12.75" customHeight="1"/>
    <row r="289" ht="12.75" customHeight="1"/>
    <row r="290" ht="12.75" customHeight="1"/>
    <row r="291" ht="12.75" customHeight="1"/>
    <row r="297" ht="12.75" customHeight="1"/>
    <row r="298" ht="12.75" customHeight="1"/>
    <row r="322" ht="12.75" customHeight="1"/>
    <row r="323" ht="12.75" customHeight="1"/>
    <row r="331" ht="12.75" customHeight="1"/>
    <row r="332" ht="12.75" customHeight="1"/>
    <row r="333" ht="12.75" customHeight="1"/>
    <row r="339" ht="12.75" customHeight="1"/>
    <row r="340" ht="12.75" customHeight="1"/>
    <row r="364" ht="12.75" customHeight="1"/>
    <row r="365" ht="12.75" customHeight="1"/>
    <row r="373" ht="12.75" customHeight="1"/>
    <row r="374" ht="12.75" customHeight="1"/>
    <row r="375" ht="12.75" customHeight="1"/>
    <row r="381" ht="12.75" customHeight="1"/>
    <row r="382" ht="12.75" customHeight="1"/>
  </sheetData>
  <sheetProtection/>
  <mergeCells count="221">
    <mergeCell ref="AO7:AR7"/>
    <mergeCell ref="AS7:AV7"/>
    <mergeCell ref="AW7:BA7"/>
    <mergeCell ref="F7:J7"/>
    <mergeCell ref="O7:R7"/>
    <mergeCell ref="S7:V7"/>
    <mergeCell ref="W7:Z7"/>
    <mergeCell ref="AA7:AE7"/>
    <mergeCell ref="AF7:AJ7"/>
    <mergeCell ref="A3:BJ5"/>
    <mergeCell ref="A2:BJ2"/>
    <mergeCell ref="X21:Z21"/>
    <mergeCell ref="V20:AA20"/>
    <mergeCell ref="AW8:AW9"/>
    <mergeCell ref="AN8:AN9"/>
    <mergeCell ref="AU21:AW21"/>
    <mergeCell ref="B8:B9"/>
    <mergeCell ref="O8:O9"/>
    <mergeCell ref="K7:N7"/>
    <mergeCell ref="H8:H9"/>
    <mergeCell ref="N8:N9"/>
    <mergeCell ref="K8:K9"/>
    <mergeCell ref="AD8:AD9"/>
    <mergeCell ref="AF8:AF9"/>
    <mergeCell ref="Z8:Z9"/>
    <mergeCell ref="Q8:Q9"/>
    <mergeCell ref="I21:L21"/>
    <mergeCell ref="X8:X9"/>
    <mergeCell ref="I8:I9"/>
    <mergeCell ref="P8:P9"/>
    <mergeCell ref="M8:M9"/>
    <mergeCell ref="AC8:AC9"/>
    <mergeCell ref="W8:W9"/>
    <mergeCell ref="O15:O16"/>
    <mergeCell ref="P15:P16"/>
    <mergeCell ref="Q15:Q16"/>
    <mergeCell ref="A22:F22"/>
    <mergeCell ref="Y8:Y9"/>
    <mergeCell ref="P22:T22"/>
    <mergeCell ref="Q21:S21"/>
    <mergeCell ref="C21:E21"/>
    <mergeCell ref="H22:M22"/>
    <mergeCell ref="V22:AA22"/>
    <mergeCell ref="A17:AR17"/>
    <mergeCell ref="F8:F9"/>
    <mergeCell ref="J8:J9"/>
    <mergeCell ref="AT22:AY22"/>
    <mergeCell ref="BA22:BC22"/>
    <mergeCell ref="AC22:AG22"/>
    <mergeCell ref="AI22:AM22"/>
    <mergeCell ref="AP21:AR21"/>
    <mergeCell ref="AP22:AR22"/>
    <mergeCell ref="AJ21:AL21"/>
    <mergeCell ref="AD21:AE21"/>
    <mergeCell ref="AP8:AP9"/>
    <mergeCell ref="AE8:AE9"/>
    <mergeCell ref="AG8:AG9"/>
    <mergeCell ref="AZ8:AZ9"/>
    <mergeCell ref="AO8:AO9"/>
    <mergeCell ref="AM8:AM9"/>
    <mergeCell ref="AS8:AS9"/>
    <mergeCell ref="AK8:AK9"/>
    <mergeCell ref="AJ8:AJ9"/>
    <mergeCell ref="BA8:BA9"/>
    <mergeCell ref="AQ8:AQ9"/>
    <mergeCell ref="C8:C9"/>
    <mergeCell ref="D8:D9"/>
    <mergeCell ref="AA8:AA9"/>
    <mergeCell ref="S8:S9"/>
    <mergeCell ref="AL8:AL9"/>
    <mergeCell ref="AY8:AY9"/>
    <mergeCell ref="AB8:AB9"/>
    <mergeCell ref="AT8:AT9"/>
    <mergeCell ref="BH7:BH10"/>
    <mergeCell ref="A7:A9"/>
    <mergeCell ref="T8:T9"/>
    <mergeCell ref="U8:U9"/>
    <mergeCell ref="V8:V9"/>
    <mergeCell ref="R8:R9"/>
    <mergeCell ref="E8:E9"/>
    <mergeCell ref="G8:G9"/>
    <mergeCell ref="L8:L9"/>
    <mergeCell ref="BG8:BG10"/>
    <mergeCell ref="BJ7:BJ10"/>
    <mergeCell ref="BE7:BG7"/>
    <mergeCell ref="BI7:BI9"/>
    <mergeCell ref="BD7:BD10"/>
    <mergeCell ref="AV8:AV9"/>
    <mergeCell ref="AU8:AU9"/>
    <mergeCell ref="BE8:BE10"/>
    <mergeCell ref="BB7:BC7"/>
    <mergeCell ref="BF8:BF10"/>
    <mergeCell ref="BB8:BC10"/>
    <mergeCell ref="BB17:BC17"/>
    <mergeCell ref="AH8:AH9"/>
    <mergeCell ref="AI8:AI9"/>
    <mergeCell ref="BB13:BC13"/>
    <mergeCell ref="AW17:BA17"/>
    <mergeCell ref="AX8:AX9"/>
    <mergeCell ref="AJ15:AJ16"/>
    <mergeCell ref="AK15:AK16"/>
    <mergeCell ref="AL15:AL16"/>
    <mergeCell ref="AR8:AR9"/>
    <mergeCell ref="B15:B16"/>
    <mergeCell ref="C15:C16"/>
    <mergeCell ref="D15:D16"/>
    <mergeCell ref="E15:E16"/>
    <mergeCell ref="F15:F16"/>
    <mergeCell ref="AW11:AW12"/>
    <mergeCell ref="O11:O12"/>
    <mergeCell ref="P11:P12"/>
    <mergeCell ref="Q11:Q12"/>
    <mergeCell ref="G15:G16"/>
    <mergeCell ref="H15:H16"/>
    <mergeCell ref="I15:I16"/>
    <mergeCell ref="J15:J16"/>
    <mergeCell ref="K15:K16"/>
    <mergeCell ref="M15:M16"/>
    <mergeCell ref="N11:N12"/>
    <mergeCell ref="R15:R16"/>
    <mergeCell ref="N15:N16"/>
    <mergeCell ref="L15:L16"/>
    <mergeCell ref="S15:S16"/>
    <mergeCell ref="T15:T16"/>
    <mergeCell ref="U15:U16"/>
    <mergeCell ref="V15:V16"/>
    <mergeCell ref="W15:W16"/>
    <mergeCell ref="X15:X16"/>
    <mergeCell ref="Y15:Y16"/>
    <mergeCell ref="Z15:Z16"/>
    <mergeCell ref="AA15:AA16"/>
    <mergeCell ref="AB15:AB16"/>
    <mergeCell ref="AD15:AD16"/>
    <mergeCell ref="AE15:AE16"/>
    <mergeCell ref="AF15:AF16"/>
    <mergeCell ref="AH15:AH16"/>
    <mergeCell ref="AG15:AG16"/>
    <mergeCell ref="AI15:AI16"/>
    <mergeCell ref="AM15:AM16"/>
    <mergeCell ref="AN15:AN16"/>
    <mergeCell ref="AO15:AO16"/>
    <mergeCell ref="AP15:AP16"/>
    <mergeCell ref="AQ15:AQ16"/>
    <mergeCell ref="AR15:AR16"/>
    <mergeCell ref="AS15:AS16"/>
    <mergeCell ref="AT15:AT16"/>
    <mergeCell ref="AU15:AU16"/>
    <mergeCell ref="AV15:AV16"/>
    <mergeCell ref="AW15:AW16"/>
    <mergeCell ref="AX15:AX16"/>
    <mergeCell ref="AY15:AY16"/>
    <mergeCell ref="AZ15:AZ16"/>
    <mergeCell ref="BA15:BA16"/>
    <mergeCell ref="BJ15:BJ16"/>
    <mergeCell ref="BB15:BC16"/>
    <mergeCell ref="BD15:BD16"/>
    <mergeCell ref="BE15:BE16"/>
    <mergeCell ref="BF15:BF16"/>
    <mergeCell ref="BG15:BG16"/>
    <mergeCell ref="BH15:BH16"/>
    <mergeCell ref="A11:A12"/>
    <mergeCell ref="S11:S12"/>
    <mergeCell ref="T11:T12"/>
    <mergeCell ref="AT11:AT12"/>
    <mergeCell ref="AU11:AU12"/>
    <mergeCell ref="AV11:AV12"/>
    <mergeCell ref="K11:K12"/>
    <mergeCell ref="L11:L12"/>
    <mergeCell ref="M11:M12"/>
    <mergeCell ref="AX11:AX12"/>
    <mergeCell ref="AY11:AY12"/>
    <mergeCell ref="AZ11:AZ12"/>
    <mergeCell ref="BA11:BA12"/>
    <mergeCell ref="BB11:BB12"/>
    <mergeCell ref="BC11:BC12"/>
    <mergeCell ref="BD11:BD12"/>
    <mergeCell ref="BE11:BE12"/>
    <mergeCell ref="BF11:BF12"/>
    <mergeCell ref="BG11:BG12"/>
    <mergeCell ref="BH11:BH12"/>
    <mergeCell ref="BI11:BI12"/>
    <mergeCell ref="BJ11:BJ12"/>
    <mergeCell ref="B11:B12"/>
    <mergeCell ref="C11:C12"/>
    <mergeCell ref="D11:D12"/>
    <mergeCell ref="E11:E12"/>
    <mergeCell ref="F11:F12"/>
    <mergeCell ref="G11:G12"/>
    <mergeCell ref="H11:H12"/>
    <mergeCell ref="I11:I12"/>
    <mergeCell ref="J11:J12"/>
    <mergeCell ref="AC11:AC12"/>
    <mergeCell ref="AD11:AD12"/>
    <mergeCell ref="AE11:AE12"/>
    <mergeCell ref="AF11:AF12"/>
    <mergeCell ref="U11:U12"/>
    <mergeCell ref="V11:V12"/>
    <mergeCell ref="W11:W12"/>
    <mergeCell ref="X11:X12"/>
    <mergeCell ref="Y11:Y12"/>
    <mergeCell ref="Z11:Z12"/>
    <mergeCell ref="AS11:AS12"/>
    <mergeCell ref="AC15:AC16"/>
    <mergeCell ref="A15:A16"/>
    <mergeCell ref="AM11:AM12"/>
    <mergeCell ref="AN11:AN12"/>
    <mergeCell ref="AO11:AO12"/>
    <mergeCell ref="AP11:AP12"/>
    <mergeCell ref="AQ11:AQ12"/>
    <mergeCell ref="AK11:AK12"/>
    <mergeCell ref="AL11:AL12"/>
    <mergeCell ref="J19:AA19"/>
    <mergeCell ref="B7:E7"/>
    <mergeCell ref="AK7:AN7"/>
    <mergeCell ref="AR11:AR12"/>
    <mergeCell ref="AG11:AG12"/>
    <mergeCell ref="AH11:AH12"/>
    <mergeCell ref="AI11:AI12"/>
    <mergeCell ref="AJ11:AJ12"/>
    <mergeCell ref="AA11:AA12"/>
    <mergeCell ref="AB11:AB12"/>
  </mergeCells>
  <printOptions horizontalCentered="1"/>
  <pageMargins left="0.3937007874015748" right="0.3937007874015748" top="0.3937007874015748" bottom="0.3937007874015748" header="0.11811023622047245" footer="0.3937007874015748"/>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indexed="31"/>
    <pageSetUpPr fitToPage="1"/>
  </sheetPr>
  <dimension ref="A1:CG187"/>
  <sheetViews>
    <sheetView view="pageBreakPreview" zoomScale="98" zoomScaleNormal="70" zoomScaleSheetLayoutView="98" zoomScalePageLayoutView="0" workbookViewId="0" topLeftCell="A1">
      <selection activeCell="A1" sqref="A1:BQ16"/>
    </sheetView>
  </sheetViews>
  <sheetFormatPr defaultColWidth="9.00390625" defaultRowHeight="12.75"/>
  <cols>
    <col min="1" max="1" width="2.375" style="9" customWidth="1"/>
    <col min="2" max="3" width="2.75390625" style="9" customWidth="1"/>
    <col min="4" max="4" width="2.625" style="9" customWidth="1"/>
    <col min="5" max="13" width="2.75390625" style="9" customWidth="1"/>
    <col min="14" max="14" width="1.75390625" style="9" customWidth="1"/>
    <col min="15" max="17" width="2.75390625" style="9" hidden="1" customWidth="1"/>
    <col min="18" max="19" width="2.00390625" style="9" hidden="1" customWidth="1"/>
    <col min="20" max="20" width="2.875" style="9" hidden="1" customWidth="1"/>
    <col min="21" max="21" width="2.00390625" style="9" hidden="1" customWidth="1"/>
    <col min="22" max="22" width="2.75390625" style="9" hidden="1" customWidth="1"/>
    <col min="23" max="27" width="2.75390625" style="9" customWidth="1"/>
    <col min="28" max="28" width="0.12890625" style="9" customWidth="1"/>
    <col min="29" max="29" width="2.75390625" style="9" hidden="1" customWidth="1"/>
    <col min="30" max="30" width="2.00390625" style="9" customWidth="1"/>
    <col min="31" max="32" width="2.75390625" style="9" hidden="1" customWidth="1"/>
    <col min="33" max="38" width="2.75390625" style="9" customWidth="1"/>
    <col min="39" max="39" width="1.12109375" style="9" customWidth="1"/>
    <col min="40" max="40" width="2.75390625" style="9" hidden="1" customWidth="1"/>
    <col min="41" max="45" width="2.75390625" style="9" customWidth="1"/>
    <col min="46" max="46" width="2.625" style="9" customWidth="1"/>
    <col min="47" max="47" width="1.12109375" style="9" hidden="1" customWidth="1"/>
    <col min="48" max="48" width="2.75390625" style="9" hidden="1" customWidth="1"/>
    <col min="49" max="53" width="2.75390625" style="9" customWidth="1"/>
    <col min="54" max="54" width="2.25390625" style="9" customWidth="1"/>
    <col min="55" max="55" width="1.12109375" style="9" hidden="1" customWidth="1"/>
    <col min="56" max="56" width="2.375" style="9" hidden="1" customWidth="1"/>
    <col min="57" max="58" width="5.875" style="9" customWidth="1"/>
    <col min="59" max="59" width="3.375" style="9" customWidth="1"/>
    <col min="60" max="60" width="1.75390625" style="9" customWidth="1"/>
    <col min="61" max="61" width="1.875" style="9" hidden="1" customWidth="1"/>
    <col min="62" max="62" width="4.125" style="9" hidden="1" customWidth="1"/>
    <col min="63" max="63" width="4.00390625" style="9" hidden="1" customWidth="1"/>
    <col min="64" max="64" width="10.00390625" style="9" customWidth="1"/>
    <col min="65" max="65" width="2.75390625" style="9" customWidth="1"/>
    <col min="66" max="66" width="0.6171875" style="9" customWidth="1"/>
    <col min="67" max="67" width="7.25390625" style="9" customWidth="1"/>
    <col min="68" max="68" width="3.25390625" style="9" customWidth="1"/>
    <col min="69" max="69" width="0.74609375" style="9" customWidth="1"/>
    <col min="70" max="70" width="40.00390625" style="9" customWidth="1"/>
    <col min="71" max="71" width="18.125" style="9" customWidth="1"/>
    <col min="72" max="76" width="9.125" style="9" customWidth="1"/>
    <col min="77" max="77" width="30.75390625" style="9" customWidth="1"/>
    <col min="78" max="78" width="26.75390625" style="9" customWidth="1"/>
    <col min="79" max="79" width="22.375" style="9" customWidth="1"/>
    <col min="80" max="80" width="19.625" style="9" customWidth="1"/>
    <col min="81" max="81" width="19.125" style="9" customWidth="1"/>
    <col min="82" max="83" width="9.125" style="9" customWidth="1"/>
    <col min="84" max="84" width="11.75390625" style="9" customWidth="1"/>
    <col min="85" max="16384" width="9.125" style="9" customWidth="1"/>
  </cols>
  <sheetData>
    <row r="1" spans="1:69" s="34" customFormat="1" ht="19.5" customHeight="1">
      <c r="A1" s="360" t="s">
        <v>309</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row>
    <row r="2" spans="1:69" s="26" customFormat="1" ht="41.25" customHeight="1">
      <c r="A2" s="361" t="s">
        <v>414</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row>
    <row r="3" spans="1:69" ht="12"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16"/>
    </row>
    <row r="4" spans="1:69" ht="18.75" customHeight="1">
      <c r="A4" s="353" t="s">
        <v>0</v>
      </c>
      <c r="B4" s="354"/>
      <c r="C4" s="354"/>
      <c r="D4" s="355"/>
      <c r="E4" s="353" t="s">
        <v>109</v>
      </c>
      <c r="F4" s="354"/>
      <c r="G4" s="354"/>
      <c r="H4" s="354"/>
      <c r="I4" s="354"/>
      <c r="J4" s="354"/>
      <c r="K4" s="354"/>
      <c r="L4" s="354"/>
      <c r="M4" s="354"/>
      <c r="N4" s="354"/>
      <c r="O4" s="354"/>
      <c r="P4" s="354"/>
      <c r="Q4" s="354"/>
      <c r="R4" s="354"/>
      <c r="S4" s="354"/>
      <c r="T4" s="354"/>
      <c r="U4" s="354"/>
      <c r="V4" s="355"/>
      <c r="W4" s="353" t="s">
        <v>64</v>
      </c>
      <c r="X4" s="354"/>
      <c r="Y4" s="354"/>
      <c r="Z4" s="354"/>
      <c r="AA4" s="354"/>
      <c r="AB4" s="354"/>
      <c r="AC4" s="354"/>
      <c r="AD4" s="354"/>
      <c r="AE4" s="354"/>
      <c r="AF4" s="355"/>
      <c r="AG4" s="350" t="s">
        <v>65</v>
      </c>
      <c r="AH4" s="351"/>
      <c r="AI4" s="351"/>
      <c r="AJ4" s="351"/>
      <c r="AK4" s="351"/>
      <c r="AL4" s="351"/>
      <c r="AM4" s="351"/>
      <c r="AN4" s="351"/>
      <c r="AO4" s="351"/>
      <c r="AP4" s="351"/>
      <c r="AQ4" s="351"/>
      <c r="AR4" s="351"/>
      <c r="AS4" s="351"/>
      <c r="AT4" s="351"/>
      <c r="AU4" s="351"/>
      <c r="AV4" s="352"/>
      <c r="AW4" s="353" t="s">
        <v>67</v>
      </c>
      <c r="AX4" s="354"/>
      <c r="AY4" s="354"/>
      <c r="AZ4" s="354"/>
      <c r="BA4" s="354"/>
      <c r="BB4" s="354"/>
      <c r="BC4" s="354"/>
      <c r="BD4" s="355"/>
      <c r="BE4" s="353" t="s">
        <v>110</v>
      </c>
      <c r="BF4" s="354"/>
      <c r="BG4" s="354"/>
      <c r="BH4" s="354"/>
      <c r="BI4" s="354"/>
      <c r="BJ4" s="354"/>
      <c r="BK4" s="355"/>
      <c r="BL4" s="353" t="s">
        <v>21</v>
      </c>
      <c r="BM4" s="354"/>
      <c r="BN4" s="355"/>
      <c r="BO4" s="353" t="s">
        <v>6</v>
      </c>
      <c r="BP4" s="354"/>
      <c r="BQ4" s="355"/>
    </row>
    <row r="5" spans="1:69" ht="26.25" customHeight="1">
      <c r="A5" s="356"/>
      <c r="B5" s="357"/>
      <c r="C5" s="357"/>
      <c r="D5" s="358"/>
      <c r="E5" s="356"/>
      <c r="F5" s="357"/>
      <c r="G5" s="357"/>
      <c r="H5" s="357"/>
      <c r="I5" s="357"/>
      <c r="J5" s="357"/>
      <c r="K5" s="357"/>
      <c r="L5" s="357"/>
      <c r="M5" s="357"/>
      <c r="N5" s="357"/>
      <c r="O5" s="357"/>
      <c r="P5" s="357"/>
      <c r="Q5" s="357"/>
      <c r="R5" s="357"/>
      <c r="S5" s="357"/>
      <c r="T5" s="357"/>
      <c r="U5" s="357"/>
      <c r="V5" s="358"/>
      <c r="W5" s="356"/>
      <c r="X5" s="357"/>
      <c r="Y5" s="357"/>
      <c r="Z5" s="357"/>
      <c r="AA5" s="357"/>
      <c r="AB5" s="357"/>
      <c r="AC5" s="357"/>
      <c r="AD5" s="357"/>
      <c r="AE5" s="357"/>
      <c r="AF5" s="358"/>
      <c r="AG5" s="350" t="s">
        <v>66</v>
      </c>
      <c r="AH5" s="351"/>
      <c r="AI5" s="351"/>
      <c r="AJ5" s="351"/>
      <c r="AK5" s="351"/>
      <c r="AL5" s="351"/>
      <c r="AM5" s="351"/>
      <c r="AN5" s="352"/>
      <c r="AO5" s="350" t="s">
        <v>195</v>
      </c>
      <c r="AP5" s="351"/>
      <c r="AQ5" s="351"/>
      <c r="AR5" s="351"/>
      <c r="AS5" s="351"/>
      <c r="AT5" s="351"/>
      <c r="AU5" s="351"/>
      <c r="AV5" s="352"/>
      <c r="AW5" s="356"/>
      <c r="AX5" s="357"/>
      <c r="AY5" s="357"/>
      <c r="AZ5" s="357"/>
      <c r="BA5" s="357"/>
      <c r="BB5" s="357"/>
      <c r="BC5" s="357"/>
      <c r="BD5" s="358"/>
      <c r="BE5" s="356"/>
      <c r="BF5" s="357"/>
      <c r="BG5" s="357"/>
      <c r="BH5" s="357"/>
      <c r="BI5" s="357"/>
      <c r="BJ5" s="357"/>
      <c r="BK5" s="358"/>
      <c r="BL5" s="356"/>
      <c r="BM5" s="357"/>
      <c r="BN5" s="358"/>
      <c r="BO5" s="356"/>
      <c r="BP5" s="357"/>
      <c r="BQ5" s="358"/>
    </row>
    <row r="6" spans="1:69" ht="12" customHeight="1">
      <c r="A6" s="359">
        <v>1</v>
      </c>
      <c r="B6" s="359"/>
      <c r="C6" s="359"/>
      <c r="D6" s="359"/>
      <c r="E6" s="350">
        <v>2</v>
      </c>
      <c r="F6" s="351"/>
      <c r="G6" s="351"/>
      <c r="H6" s="351"/>
      <c r="I6" s="351"/>
      <c r="J6" s="351"/>
      <c r="K6" s="351"/>
      <c r="L6" s="351"/>
      <c r="M6" s="351"/>
      <c r="N6" s="351"/>
      <c r="O6" s="351"/>
      <c r="P6" s="351"/>
      <c r="Q6" s="351"/>
      <c r="R6" s="351"/>
      <c r="S6" s="351"/>
      <c r="T6" s="351"/>
      <c r="U6" s="351"/>
      <c r="V6" s="352"/>
      <c r="W6" s="350">
        <v>3</v>
      </c>
      <c r="X6" s="351"/>
      <c r="Y6" s="351"/>
      <c r="Z6" s="351"/>
      <c r="AA6" s="351"/>
      <c r="AB6" s="351"/>
      <c r="AC6" s="351"/>
      <c r="AD6" s="351"/>
      <c r="AE6" s="351"/>
      <c r="AF6" s="352"/>
      <c r="AG6" s="350">
        <v>4</v>
      </c>
      <c r="AH6" s="351"/>
      <c r="AI6" s="351"/>
      <c r="AJ6" s="351"/>
      <c r="AK6" s="351"/>
      <c r="AL6" s="351"/>
      <c r="AM6" s="351"/>
      <c r="AN6" s="352"/>
      <c r="AO6" s="350">
        <v>5</v>
      </c>
      <c r="AP6" s="351"/>
      <c r="AQ6" s="351"/>
      <c r="AR6" s="351"/>
      <c r="AS6" s="351"/>
      <c r="AT6" s="351"/>
      <c r="AU6" s="351"/>
      <c r="AV6" s="352"/>
      <c r="AW6" s="350">
        <v>6</v>
      </c>
      <c r="AX6" s="351"/>
      <c r="AY6" s="351"/>
      <c r="AZ6" s="351"/>
      <c r="BA6" s="351"/>
      <c r="BB6" s="351"/>
      <c r="BC6" s="351"/>
      <c r="BD6" s="352"/>
      <c r="BE6" s="350">
        <v>7</v>
      </c>
      <c r="BF6" s="351"/>
      <c r="BG6" s="351"/>
      <c r="BH6" s="351"/>
      <c r="BI6" s="351"/>
      <c r="BJ6" s="351"/>
      <c r="BK6" s="352"/>
      <c r="BL6" s="359">
        <v>8</v>
      </c>
      <c r="BM6" s="359"/>
      <c r="BN6" s="359"/>
      <c r="BO6" s="359">
        <v>9</v>
      </c>
      <c r="BP6" s="359"/>
      <c r="BQ6" s="359"/>
    </row>
    <row r="7" spans="1:69" ht="14.25" customHeight="1">
      <c r="A7" s="359" t="s">
        <v>2</v>
      </c>
      <c r="B7" s="359"/>
      <c r="C7" s="359"/>
      <c r="D7" s="359"/>
      <c r="E7" s="346">
        <v>34.5</v>
      </c>
      <c r="F7" s="346"/>
      <c r="G7" s="346"/>
      <c r="H7" s="346"/>
      <c r="I7" s="346"/>
      <c r="J7" s="346"/>
      <c r="K7" s="346"/>
      <c r="L7" s="346"/>
      <c r="M7" s="346"/>
      <c r="N7" s="346"/>
      <c r="O7" s="346"/>
      <c r="P7" s="346"/>
      <c r="Q7" s="346"/>
      <c r="R7" s="346"/>
      <c r="S7" s="346"/>
      <c r="T7" s="346"/>
      <c r="U7" s="346"/>
      <c r="V7" s="346"/>
      <c r="W7" s="346">
        <v>3</v>
      </c>
      <c r="X7" s="346"/>
      <c r="Y7" s="346"/>
      <c r="Z7" s="346"/>
      <c r="AA7" s="346"/>
      <c r="AB7" s="346"/>
      <c r="AC7" s="346"/>
      <c r="AD7" s="346"/>
      <c r="AE7" s="346"/>
      <c r="AF7" s="346"/>
      <c r="AG7" s="346">
        <v>3</v>
      </c>
      <c r="AH7" s="346"/>
      <c r="AI7" s="346"/>
      <c r="AJ7" s="346"/>
      <c r="AK7" s="346"/>
      <c r="AL7" s="346"/>
      <c r="AM7" s="346"/>
      <c r="AN7" s="346"/>
      <c r="AO7" s="346">
        <v>0</v>
      </c>
      <c r="AP7" s="346"/>
      <c r="AQ7" s="346"/>
      <c r="AR7" s="346"/>
      <c r="AS7" s="346"/>
      <c r="AT7" s="346"/>
      <c r="AU7" s="346"/>
      <c r="AV7" s="346"/>
      <c r="AW7" s="346">
        <v>1.5</v>
      </c>
      <c r="AX7" s="346"/>
      <c r="AY7" s="346"/>
      <c r="AZ7" s="346"/>
      <c r="BA7" s="346"/>
      <c r="BB7" s="346"/>
      <c r="BC7" s="346"/>
      <c r="BD7" s="346"/>
      <c r="BE7" s="347">
        <v>0</v>
      </c>
      <c r="BF7" s="348"/>
      <c r="BG7" s="348"/>
      <c r="BH7" s="348"/>
      <c r="BI7" s="348"/>
      <c r="BJ7" s="348"/>
      <c r="BK7" s="349"/>
      <c r="BL7" s="346">
        <v>10</v>
      </c>
      <c r="BM7" s="346"/>
      <c r="BN7" s="346"/>
      <c r="BO7" s="346">
        <f>E7+W7+AG7+AO7+AW7+BE7+BL7</f>
        <v>52</v>
      </c>
      <c r="BP7" s="346"/>
      <c r="BQ7" s="346"/>
    </row>
    <row r="8" spans="1:69" ht="15.75" customHeight="1">
      <c r="A8" s="359" t="s">
        <v>3</v>
      </c>
      <c r="B8" s="359"/>
      <c r="C8" s="359"/>
      <c r="D8" s="359"/>
      <c r="E8" s="346">
        <v>36.5</v>
      </c>
      <c r="F8" s="346"/>
      <c r="G8" s="346"/>
      <c r="H8" s="346"/>
      <c r="I8" s="346"/>
      <c r="J8" s="346"/>
      <c r="K8" s="346"/>
      <c r="L8" s="346"/>
      <c r="M8" s="346"/>
      <c r="N8" s="346"/>
      <c r="O8" s="346"/>
      <c r="P8" s="346"/>
      <c r="Q8" s="346"/>
      <c r="R8" s="346"/>
      <c r="S8" s="346"/>
      <c r="T8" s="346"/>
      <c r="U8" s="346"/>
      <c r="V8" s="346"/>
      <c r="W8" s="346">
        <v>3</v>
      </c>
      <c r="X8" s="346"/>
      <c r="Y8" s="346"/>
      <c r="Z8" s="346"/>
      <c r="AA8" s="346"/>
      <c r="AB8" s="346"/>
      <c r="AC8" s="346"/>
      <c r="AD8" s="346"/>
      <c r="AE8" s="346"/>
      <c r="AF8" s="346"/>
      <c r="AG8" s="346">
        <v>1.5</v>
      </c>
      <c r="AH8" s="346"/>
      <c r="AI8" s="346"/>
      <c r="AJ8" s="346"/>
      <c r="AK8" s="346"/>
      <c r="AL8" s="346"/>
      <c r="AM8" s="346"/>
      <c r="AN8" s="346"/>
      <c r="AO8" s="346">
        <v>0</v>
      </c>
      <c r="AP8" s="346"/>
      <c r="AQ8" s="346"/>
      <c r="AR8" s="346"/>
      <c r="AS8" s="346"/>
      <c r="AT8" s="346"/>
      <c r="AU8" s="346"/>
      <c r="AV8" s="346"/>
      <c r="AW8" s="346">
        <v>1</v>
      </c>
      <c r="AX8" s="346"/>
      <c r="AY8" s="346"/>
      <c r="AZ8" s="346"/>
      <c r="BA8" s="346"/>
      <c r="BB8" s="346"/>
      <c r="BC8" s="346"/>
      <c r="BD8" s="346"/>
      <c r="BE8" s="347">
        <v>0</v>
      </c>
      <c r="BF8" s="348"/>
      <c r="BG8" s="348"/>
      <c r="BH8" s="348"/>
      <c r="BI8" s="348"/>
      <c r="BJ8" s="348"/>
      <c r="BK8" s="349"/>
      <c r="BL8" s="346">
        <v>10</v>
      </c>
      <c r="BM8" s="346"/>
      <c r="BN8" s="346"/>
      <c r="BO8" s="346">
        <f>E8+W8+AG8+AO8+AW8+BE8+BL8</f>
        <v>52</v>
      </c>
      <c r="BP8" s="346"/>
      <c r="BQ8" s="346"/>
    </row>
    <row r="9" spans="1:69" ht="15.75" customHeight="1">
      <c r="A9" s="359" t="s">
        <v>4</v>
      </c>
      <c r="B9" s="359"/>
      <c r="C9" s="359"/>
      <c r="D9" s="359"/>
      <c r="E9" s="362">
        <v>25</v>
      </c>
      <c r="F9" s="362"/>
      <c r="G9" s="362"/>
      <c r="H9" s="362"/>
      <c r="I9" s="362"/>
      <c r="J9" s="362"/>
      <c r="K9" s="362"/>
      <c r="L9" s="362"/>
      <c r="M9" s="362"/>
      <c r="N9" s="362"/>
      <c r="O9" s="362"/>
      <c r="P9" s="362"/>
      <c r="Q9" s="362"/>
      <c r="R9" s="362"/>
      <c r="S9" s="362"/>
      <c r="T9" s="362"/>
      <c r="U9" s="362"/>
      <c r="V9" s="362"/>
      <c r="W9" s="362">
        <v>9</v>
      </c>
      <c r="X9" s="362"/>
      <c r="Y9" s="362"/>
      <c r="Z9" s="362"/>
      <c r="AA9" s="362"/>
      <c r="AB9" s="362"/>
      <c r="AC9" s="362"/>
      <c r="AD9" s="362"/>
      <c r="AE9" s="362"/>
      <c r="AF9" s="362"/>
      <c r="AG9" s="362">
        <v>7</v>
      </c>
      <c r="AH9" s="362"/>
      <c r="AI9" s="362"/>
      <c r="AJ9" s="362"/>
      <c r="AK9" s="362"/>
      <c r="AL9" s="362"/>
      <c r="AM9" s="362"/>
      <c r="AN9" s="362"/>
      <c r="AO9" s="346">
        <v>0</v>
      </c>
      <c r="AP9" s="346"/>
      <c r="AQ9" s="346"/>
      <c r="AR9" s="346"/>
      <c r="AS9" s="346"/>
      <c r="AT9" s="346"/>
      <c r="AU9" s="346"/>
      <c r="AV9" s="346"/>
      <c r="AW9" s="346">
        <v>1</v>
      </c>
      <c r="AX9" s="346"/>
      <c r="AY9" s="346"/>
      <c r="AZ9" s="346"/>
      <c r="BA9" s="346"/>
      <c r="BB9" s="346"/>
      <c r="BC9" s="346"/>
      <c r="BD9" s="346"/>
      <c r="BE9" s="347">
        <v>0</v>
      </c>
      <c r="BF9" s="348"/>
      <c r="BG9" s="348"/>
      <c r="BH9" s="348"/>
      <c r="BI9" s="348"/>
      <c r="BJ9" s="348"/>
      <c r="BK9" s="349"/>
      <c r="BL9" s="346">
        <v>10</v>
      </c>
      <c r="BM9" s="346"/>
      <c r="BN9" s="346"/>
      <c r="BO9" s="346">
        <f>E9+W9+AG9+AO9+AW9+BE9+BL9</f>
        <v>52</v>
      </c>
      <c r="BP9" s="363"/>
      <c r="BQ9" s="363"/>
    </row>
    <row r="10" spans="1:69" ht="15.75" customHeight="1">
      <c r="A10" s="359" t="s">
        <v>348</v>
      </c>
      <c r="B10" s="359"/>
      <c r="C10" s="359"/>
      <c r="D10" s="359"/>
      <c r="E10" s="362">
        <v>21.5</v>
      </c>
      <c r="F10" s="362"/>
      <c r="G10" s="362"/>
      <c r="H10" s="362"/>
      <c r="I10" s="362"/>
      <c r="J10" s="362"/>
      <c r="K10" s="362"/>
      <c r="L10" s="362"/>
      <c r="M10" s="362"/>
      <c r="N10" s="362"/>
      <c r="O10" s="362"/>
      <c r="P10" s="362"/>
      <c r="Q10" s="362"/>
      <c r="R10" s="362"/>
      <c r="S10" s="362"/>
      <c r="T10" s="362"/>
      <c r="U10" s="362"/>
      <c r="V10" s="362"/>
      <c r="W10" s="362">
        <v>4.5</v>
      </c>
      <c r="X10" s="362"/>
      <c r="Y10" s="362"/>
      <c r="Z10" s="362"/>
      <c r="AA10" s="362"/>
      <c r="AB10" s="362"/>
      <c r="AC10" s="362"/>
      <c r="AD10" s="362"/>
      <c r="AE10" s="362"/>
      <c r="AF10" s="362"/>
      <c r="AG10" s="362">
        <v>3.5</v>
      </c>
      <c r="AH10" s="362"/>
      <c r="AI10" s="362"/>
      <c r="AJ10" s="362"/>
      <c r="AK10" s="362"/>
      <c r="AL10" s="362"/>
      <c r="AM10" s="362"/>
      <c r="AN10" s="362"/>
      <c r="AO10" s="346">
        <v>4</v>
      </c>
      <c r="AP10" s="346"/>
      <c r="AQ10" s="346"/>
      <c r="AR10" s="346"/>
      <c r="AS10" s="346"/>
      <c r="AT10" s="346"/>
      <c r="AU10" s="346"/>
      <c r="AV10" s="346"/>
      <c r="AW10" s="346">
        <v>1.5</v>
      </c>
      <c r="AX10" s="346"/>
      <c r="AY10" s="346"/>
      <c r="AZ10" s="346"/>
      <c r="BA10" s="346"/>
      <c r="BB10" s="346"/>
      <c r="BC10" s="346"/>
      <c r="BD10" s="346"/>
      <c r="BE10" s="347">
        <v>6</v>
      </c>
      <c r="BF10" s="348"/>
      <c r="BG10" s="348"/>
      <c r="BH10" s="348"/>
      <c r="BI10" s="348"/>
      <c r="BJ10" s="348"/>
      <c r="BK10" s="349"/>
      <c r="BL10" s="346">
        <v>2</v>
      </c>
      <c r="BM10" s="346"/>
      <c r="BN10" s="346"/>
      <c r="BO10" s="346">
        <f>E10+W10+AG10+AO10+AW10+BE10+BL10</f>
        <v>43</v>
      </c>
      <c r="BP10" s="346"/>
      <c r="BQ10" s="346"/>
    </row>
    <row r="11" spans="1:69" ht="15.75" customHeight="1">
      <c r="A11" s="359" t="s">
        <v>6</v>
      </c>
      <c r="B11" s="359"/>
      <c r="C11" s="359"/>
      <c r="D11" s="359"/>
      <c r="E11" s="359">
        <f>SUM(E7:N10)</f>
        <v>117.5</v>
      </c>
      <c r="F11" s="359"/>
      <c r="G11" s="359"/>
      <c r="H11" s="359"/>
      <c r="I11" s="359"/>
      <c r="J11" s="359"/>
      <c r="K11" s="359"/>
      <c r="L11" s="359"/>
      <c r="M11" s="359"/>
      <c r="N11" s="359"/>
      <c r="O11" s="359"/>
      <c r="P11" s="359"/>
      <c r="Q11" s="359"/>
      <c r="R11" s="359"/>
      <c r="S11" s="359"/>
      <c r="T11" s="359"/>
      <c r="U11" s="359"/>
      <c r="V11" s="359"/>
      <c r="W11" s="359">
        <f>SUM(W7:AF10)</f>
        <v>19.5</v>
      </c>
      <c r="X11" s="359"/>
      <c r="Y11" s="359"/>
      <c r="Z11" s="359"/>
      <c r="AA11" s="359"/>
      <c r="AB11" s="359"/>
      <c r="AC11" s="359"/>
      <c r="AD11" s="359"/>
      <c r="AE11" s="359"/>
      <c r="AF11" s="359"/>
      <c r="AG11" s="359">
        <f>SUM(AG7:AM10)</f>
        <v>15</v>
      </c>
      <c r="AH11" s="359"/>
      <c r="AI11" s="359"/>
      <c r="AJ11" s="359"/>
      <c r="AK11" s="359"/>
      <c r="AL11" s="359"/>
      <c r="AM11" s="359"/>
      <c r="AN11" s="359"/>
      <c r="AO11" s="359">
        <f>SUM(AO7:AV10)</f>
        <v>4</v>
      </c>
      <c r="AP11" s="359"/>
      <c r="AQ11" s="359"/>
      <c r="AR11" s="359"/>
      <c r="AS11" s="359"/>
      <c r="AT11" s="359"/>
      <c r="AU11" s="359"/>
      <c r="AV11" s="359"/>
      <c r="AW11" s="359">
        <f>SUM(AW7:BB10)</f>
        <v>5</v>
      </c>
      <c r="AX11" s="359"/>
      <c r="AY11" s="359"/>
      <c r="AZ11" s="359"/>
      <c r="BA11" s="359"/>
      <c r="BB11" s="359"/>
      <c r="BC11" s="359"/>
      <c r="BD11" s="359"/>
      <c r="BE11" s="350">
        <v>6</v>
      </c>
      <c r="BF11" s="351"/>
      <c r="BG11" s="351"/>
      <c r="BH11" s="351"/>
      <c r="BI11" s="351"/>
      <c r="BJ11" s="351"/>
      <c r="BK11" s="352"/>
      <c r="BL11" s="359">
        <f>SUM(BL7:BN10)</f>
        <v>32</v>
      </c>
      <c r="BM11" s="359"/>
      <c r="BN11" s="359"/>
      <c r="BO11" s="359">
        <f>SUM(BO7:BQ10)</f>
        <v>199</v>
      </c>
      <c r="BP11" s="359"/>
      <c r="BQ11" s="359"/>
    </row>
    <row r="12" spans="1:14" ht="36.75" customHeight="1">
      <c r="A12" s="44"/>
      <c r="M12" s="364"/>
      <c r="N12" s="364"/>
    </row>
    <row r="13" spans="1:7" ht="12" customHeight="1">
      <c r="A13" s="44"/>
      <c r="B13" s="9" t="s">
        <v>363</v>
      </c>
      <c r="G13" s="9" t="s">
        <v>364</v>
      </c>
    </row>
    <row r="14" spans="1:75" s="3" customFormat="1" ht="33.75" customHeight="1">
      <c r="A14" s="44"/>
      <c r="BW14" s="25"/>
    </row>
    <row r="15" spans="1:75" s="17" customFormat="1" ht="14.25" customHeight="1">
      <c r="A15" s="44"/>
      <c r="BQ15" s="16"/>
      <c r="BW15" s="25"/>
    </row>
    <row r="16" spans="1:84" s="17" customFormat="1" ht="15" customHeight="1">
      <c r="A16" s="44"/>
      <c r="BW16" s="25"/>
      <c r="CC16" s="61" t="s">
        <v>84</v>
      </c>
      <c r="CD16" s="61" t="s">
        <v>85</v>
      </c>
      <c r="CE16" s="61" t="s">
        <v>86</v>
      </c>
      <c r="CF16" s="61" t="s">
        <v>87</v>
      </c>
    </row>
    <row r="17" spans="1:84" s="17" customFormat="1" ht="15" customHeight="1">
      <c r="A17" s="44"/>
      <c r="BW17" s="25"/>
      <c r="CC17" s="60" t="s">
        <v>45</v>
      </c>
      <c r="CD17" s="60">
        <v>1404</v>
      </c>
      <c r="CE17" s="60">
        <v>1404</v>
      </c>
      <c r="CF17" s="60">
        <f>CE17-CD17</f>
        <v>0</v>
      </c>
    </row>
    <row r="18" spans="1:85" s="17" customFormat="1" ht="20.25" customHeight="1">
      <c r="A18" s="44"/>
      <c r="BW18" s="25"/>
      <c r="CC18" s="60" t="s">
        <v>88</v>
      </c>
      <c r="CD18" s="60">
        <v>428</v>
      </c>
      <c r="CE18" s="60">
        <v>582</v>
      </c>
      <c r="CF18" s="60">
        <f aca="true" t="shared" si="0" ref="CF18:CF30">CE18-CD18</f>
        <v>154</v>
      </c>
      <c r="CG18" s="25" t="s">
        <v>102</v>
      </c>
    </row>
    <row r="19" spans="75:84" s="17" customFormat="1" ht="43.5" customHeight="1">
      <c r="BW19" s="25"/>
      <c r="CC19" s="60" t="s">
        <v>89</v>
      </c>
      <c r="CD19" s="60">
        <v>112</v>
      </c>
      <c r="CE19" s="60">
        <v>120</v>
      </c>
      <c r="CF19" s="60">
        <f t="shared" si="0"/>
        <v>8</v>
      </c>
    </row>
    <row r="20" spans="75:84" ht="9" customHeight="1">
      <c r="BW20" s="25"/>
      <c r="CC20" s="60" t="s">
        <v>90</v>
      </c>
      <c r="CD20" s="60">
        <v>952</v>
      </c>
      <c r="CE20" s="60">
        <v>1649</v>
      </c>
      <c r="CF20" s="60">
        <f t="shared" si="0"/>
        <v>697</v>
      </c>
    </row>
    <row r="21" spans="64:84" s="3" customFormat="1" ht="15" customHeight="1">
      <c r="BL21" s="198"/>
      <c r="BW21" s="25"/>
      <c r="CC21" s="60" t="s">
        <v>91</v>
      </c>
      <c r="CD21" s="60">
        <v>900</v>
      </c>
      <c r="CE21" s="60">
        <v>900</v>
      </c>
      <c r="CF21" s="60">
        <f t="shared" si="0"/>
        <v>0</v>
      </c>
    </row>
    <row r="22" spans="64:84" s="3" customFormat="1" ht="15" customHeight="1">
      <c r="BL22" s="198"/>
      <c r="BW22" s="25"/>
      <c r="CC22" s="60"/>
      <c r="CD22" s="60"/>
      <c r="CE22" s="60"/>
      <c r="CF22" s="60"/>
    </row>
    <row r="23" spans="64:84" s="3" customFormat="1" ht="15" customHeight="1">
      <c r="BL23" s="198"/>
      <c r="BW23" s="25"/>
      <c r="CC23" s="60"/>
      <c r="CD23" s="60"/>
      <c r="CE23" s="60"/>
      <c r="CF23" s="60"/>
    </row>
    <row r="24" spans="64:84" s="3" customFormat="1" ht="15" customHeight="1">
      <c r="BL24" s="198"/>
      <c r="BW24" s="25"/>
      <c r="CC24" s="60"/>
      <c r="CD24" s="60"/>
      <c r="CE24" s="60"/>
      <c r="CF24" s="60"/>
    </row>
    <row r="25" spans="64:84" s="3" customFormat="1" ht="15" customHeight="1">
      <c r="BL25" s="198"/>
      <c r="BW25" s="25"/>
      <c r="CC25" s="60"/>
      <c r="CD25" s="60"/>
      <c r="CE25" s="60"/>
      <c r="CF25" s="60"/>
    </row>
    <row r="26" spans="64:84" s="3" customFormat="1" ht="15" customHeight="1">
      <c r="BL26" s="198"/>
      <c r="BW26" s="25"/>
      <c r="CC26" s="60"/>
      <c r="CD26" s="60"/>
      <c r="CE26" s="60"/>
      <c r="CF26" s="60"/>
    </row>
    <row r="27" spans="8:84" s="3" customFormat="1" ht="13.5" customHeight="1">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BL27" s="198"/>
      <c r="BW27" s="25"/>
      <c r="CC27" s="60" t="s">
        <v>83</v>
      </c>
      <c r="CD27" s="60">
        <v>144</v>
      </c>
      <c r="CE27" s="60">
        <v>144</v>
      </c>
      <c r="CF27" s="60">
        <f t="shared" si="0"/>
        <v>0</v>
      </c>
    </row>
    <row r="28" spans="8:84" s="3" customFormat="1" ht="13.5" customHeight="1">
      <c r="H28" s="34"/>
      <c r="I28" s="34"/>
      <c r="J28" s="34"/>
      <c r="K28" s="34"/>
      <c r="L28" s="34"/>
      <c r="M28" s="34"/>
      <c r="N28" s="14"/>
      <c r="O28" s="14"/>
      <c r="P28" s="14"/>
      <c r="Q28" s="14"/>
      <c r="R28" s="14"/>
      <c r="S28" s="14"/>
      <c r="T28" s="14"/>
      <c r="U28" s="14"/>
      <c r="V28" s="14"/>
      <c r="W28" s="14"/>
      <c r="X28" s="14"/>
      <c r="Y28" s="14"/>
      <c r="Z28" s="14"/>
      <c r="AA28" s="14"/>
      <c r="AB28" s="14"/>
      <c r="AC28" s="14"/>
      <c r="AD28" s="14"/>
      <c r="AE28" s="14"/>
      <c r="AF28" s="34"/>
      <c r="AG28" s="34"/>
      <c r="AH28" s="34"/>
      <c r="AI28" s="34"/>
      <c r="AJ28" s="34"/>
      <c r="BL28" s="198"/>
      <c r="BW28" s="25"/>
      <c r="CC28" s="60" t="s">
        <v>69</v>
      </c>
      <c r="CD28" s="60">
        <v>900</v>
      </c>
      <c r="CE28" s="60"/>
      <c r="CF28" s="60">
        <f t="shared" si="0"/>
        <v>-900</v>
      </c>
    </row>
    <row r="29" spans="8:84" s="3" customFormat="1" ht="13.5" customHeight="1">
      <c r="H29" s="34"/>
      <c r="I29" s="34"/>
      <c r="J29" s="34"/>
      <c r="K29" s="34"/>
      <c r="L29" s="34"/>
      <c r="M29" s="34"/>
      <c r="N29" s="14"/>
      <c r="O29" s="14"/>
      <c r="P29" s="14"/>
      <c r="Q29" s="14"/>
      <c r="R29" s="14"/>
      <c r="S29" s="14"/>
      <c r="T29" s="14"/>
      <c r="U29" s="14"/>
      <c r="V29" s="14"/>
      <c r="W29" s="14"/>
      <c r="X29" s="14"/>
      <c r="Y29" s="14"/>
      <c r="Z29" s="14"/>
      <c r="AA29" s="14"/>
      <c r="AB29" s="14"/>
      <c r="AC29" s="14"/>
      <c r="AD29" s="14"/>
      <c r="AE29" s="14"/>
      <c r="AF29" s="34"/>
      <c r="AG29" s="34"/>
      <c r="AH29" s="34"/>
      <c r="AI29" s="34"/>
      <c r="AJ29" s="34"/>
      <c r="BL29" s="198"/>
      <c r="BW29" s="25"/>
      <c r="CC29" s="60"/>
      <c r="CD29" s="60"/>
      <c r="CE29" s="60"/>
      <c r="CF29" s="60"/>
    </row>
    <row r="30" spans="8:84" s="3" customFormat="1" ht="13.5" customHeight="1">
      <c r="H30" s="13"/>
      <c r="I30" s="13"/>
      <c r="J30" s="13"/>
      <c r="K30" s="13"/>
      <c r="L30" s="13"/>
      <c r="M30" s="45"/>
      <c r="N30" s="45"/>
      <c r="O30" s="45"/>
      <c r="P30" s="45"/>
      <c r="Q30" s="45"/>
      <c r="R30" s="45"/>
      <c r="S30" s="45"/>
      <c r="T30" s="45"/>
      <c r="U30" s="45"/>
      <c r="V30" s="45"/>
      <c r="W30" s="45"/>
      <c r="X30" s="45"/>
      <c r="Y30" s="45"/>
      <c r="Z30" s="45"/>
      <c r="AA30" s="45"/>
      <c r="AB30" s="45"/>
      <c r="AC30" s="45"/>
      <c r="AD30" s="45"/>
      <c r="AE30" s="45"/>
      <c r="AF30" s="45"/>
      <c r="AG30" s="45"/>
      <c r="AH30" s="45"/>
      <c r="AI30" s="45"/>
      <c r="AJ30" s="45"/>
      <c r="BL30" s="198"/>
      <c r="BW30" s="25"/>
      <c r="CC30" s="62" t="s">
        <v>92</v>
      </c>
      <c r="CD30" s="62">
        <f>SUM(CD17:CD28)</f>
        <v>4840</v>
      </c>
      <c r="CE30" s="62">
        <f>SUM(CE17:CE28)</f>
        <v>4799</v>
      </c>
      <c r="CF30" s="62">
        <f t="shared" si="0"/>
        <v>-41</v>
      </c>
    </row>
    <row r="31" spans="8:84" s="3" customFormat="1" ht="13.5" customHeight="1">
      <c r="H31" s="13"/>
      <c r="I31" s="13"/>
      <c r="J31" s="13"/>
      <c r="K31" s="13"/>
      <c r="L31" s="13"/>
      <c r="M31" s="45"/>
      <c r="N31" s="45"/>
      <c r="O31" s="45"/>
      <c r="P31" s="45"/>
      <c r="Q31" s="45"/>
      <c r="R31" s="45"/>
      <c r="S31" s="45"/>
      <c r="T31" s="45"/>
      <c r="U31" s="45"/>
      <c r="V31" s="45"/>
      <c r="W31" s="45"/>
      <c r="X31" s="45"/>
      <c r="Y31" s="45"/>
      <c r="Z31" s="45"/>
      <c r="AA31" s="45"/>
      <c r="AB31" s="45"/>
      <c r="AC31" s="45"/>
      <c r="AD31" s="45"/>
      <c r="AE31" s="45"/>
      <c r="AF31" s="45"/>
      <c r="AG31" s="45"/>
      <c r="AH31" s="45"/>
      <c r="AI31" s="45"/>
      <c r="AJ31" s="45"/>
      <c r="BL31" s="198"/>
      <c r="BW31" s="25"/>
      <c r="CC31" s="199"/>
      <c r="CD31" s="199"/>
      <c r="CE31" s="199"/>
      <c r="CF31" s="199"/>
    </row>
    <row r="32" spans="8:84" s="3" customFormat="1" ht="13.5" customHeight="1">
      <c r="H32" s="13"/>
      <c r="I32" s="13"/>
      <c r="J32" s="13"/>
      <c r="K32" s="13"/>
      <c r="L32" s="13"/>
      <c r="M32" s="45"/>
      <c r="N32" s="45"/>
      <c r="O32" s="45"/>
      <c r="P32" s="45"/>
      <c r="Q32" s="45"/>
      <c r="R32" s="45"/>
      <c r="S32" s="45"/>
      <c r="T32" s="45"/>
      <c r="U32" s="45"/>
      <c r="V32" s="45"/>
      <c r="W32" s="45"/>
      <c r="X32" s="45"/>
      <c r="Y32" s="45"/>
      <c r="Z32" s="45"/>
      <c r="AA32" s="45"/>
      <c r="AB32" s="45"/>
      <c r="AC32" s="45"/>
      <c r="AD32" s="45"/>
      <c r="AE32" s="45"/>
      <c r="AF32" s="45"/>
      <c r="AG32" s="45"/>
      <c r="AH32" s="45"/>
      <c r="AI32" s="45"/>
      <c r="AJ32" s="45"/>
      <c r="BL32" s="198"/>
      <c r="BW32" s="25"/>
      <c r="CC32" s="199"/>
      <c r="CD32" s="199"/>
      <c r="CE32" s="199"/>
      <c r="CF32" s="199"/>
    </row>
    <row r="33" spans="8:84" s="3" customFormat="1" ht="13.5" customHeight="1">
      <c r="H33" s="13"/>
      <c r="I33" s="13"/>
      <c r="J33" s="13"/>
      <c r="K33" s="13"/>
      <c r="L33" s="13"/>
      <c r="M33" s="45"/>
      <c r="N33" s="45"/>
      <c r="O33" s="45"/>
      <c r="P33" s="45"/>
      <c r="Q33" s="45"/>
      <c r="R33" s="45"/>
      <c r="S33" s="45"/>
      <c r="T33" s="45"/>
      <c r="U33" s="45"/>
      <c r="V33" s="45"/>
      <c r="W33" s="45"/>
      <c r="X33" s="45"/>
      <c r="Y33" s="45"/>
      <c r="Z33" s="45"/>
      <c r="AA33" s="45"/>
      <c r="AB33" s="45"/>
      <c r="AC33" s="45"/>
      <c r="AD33" s="45"/>
      <c r="AE33" s="45"/>
      <c r="AF33" s="45"/>
      <c r="AG33" s="45"/>
      <c r="AH33" s="45"/>
      <c r="AI33" s="45"/>
      <c r="AJ33" s="45"/>
      <c r="BL33" s="198"/>
      <c r="BW33" s="25"/>
      <c r="CC33" s="199"/>
      <c r="CD33" s="199"/>
      <c r="CE33" s="199"/>
      <c r="CF33" s="199"/>
    </row>
    <row r="34" spans="64:75" s="3" customFormat="1" ht="13.5" customHeight="1">
      <c r="BL34" s="198"/>
      <c r="BW34" s="25"/>
    </row>
    <row r="35" spans="64:75" s="3" customFormat="1" ht="13.5" customHeight="1">
      <c r="BL35" s="198"/>
      <c r="BW35" s="25"/>
    </row>
    <row r="36" spans="64:75" s="3" customFormat="1" ht="13.5" customHeight="1">
      <c r="BL36" s="198"/>
      <c r="BW36" s="25"/>
    </row>
    <row r="37" spans="64:75" s="3" customFormat="1" ht="13.5" customHeight="1">
      <c r="BL37" s="198"/>
      <c r="BW37" s="25"/>
    </row>
    <row r="38" spans="64:75" s="3" customFormat="1" ht="13.5" customHeight="1">
      <c r="BL38" s="198"/>
      <c r="BW38" s="25"/>
    </row>
    <row r="39" s="3" customFormat="1" ht="14.25" customHeight="1">
      <c r="BW39" s="25"/>
    </row>
    <row r="40" s="3" customFormat="1" ht="13.5" customHeight="1">
      <c r="BW40" s="25"/>
    </row>
    <row r="41" s="3" customFormat="1" ht="13.5" customHeight="1">
      <c r="BW41" s="25"/>
    </row>
    <row r="42" s="3" customFormat="1" ht="13.5" customHeight="1">
      <c r="BW42" s="25"/>
    </row>
    <row r="43" s="3" customFormat="1" ht="13.5" customHeight="1">
      <c r="BW43" s="25"/>
    </row>
    <row r="44" s="3" customFormat="1" ht="13.5" customHeight="1">
      <c r="BW44" s="25"/>
    </row>
    <row r="45" s="3" customFormat="1" ht="13.5" customHeight="1">
      <c r="BW45" s="25"/>
    </row>
    <row r="46" s="3" customFormat="1" ht="13.5" customHeight="1">
      <c r="BW46" s="9"/>
    </row>
    <row r="47" s="3" customFormat="1" ht="13.5" customHeight="1">
      <c r="BW47" s="9"/>
    </row>
    <row r="48" s="3" customFormat="1" ht="16.5" customHeight="1">
      <c r="BW48" s="9"/>
    </row>
    <row r="49" s="3" customFormat="1" ht="13.5" customHeight="1">
      <c r="BW49" s="9"/>
    </row>
    <row r="50" s="3" customFormat="1" ht="13.5" customHeight="1">
      <c r="BW50" s="9"/>
    </row>
    <row r="51" s="3" customFormat="1" ht="15" customHeight="1"/>
    <row r="52" s="3" customFormat="1" ht="15"/>
    <row r="53" spans="70:74" s="3" customFormat="1" ht="14.25" customHeight="1">
      <c r="BR53" s="365"/>
      <c r="BS53" s="365"/>
      <c r="BT53" s="365"/>
      <c r="BU53" s="365"/>
      <c r="BV53" s="365"/>
    </row>
    <row r="54" spans="70:74" s="3" customFormat="1" ht="14.25" customHeight="1">
      <c r="BR54" s="365"/>
      <c r="BS54" s="365"/>
      <c r="BT54" s="365"/>
      <c r="BU54" s="365"/>
      <c r="BV54" s="365"/>
    </row>
    <row r="55" spans="70:74" s="3" customFormat="1" ht="14.25" customHeight="1">
      <c r="BR55" s="68"/>
      <c r="BS55" s="68"/>
      <c r="BT55" s="68"/>
      <c r="BU55" s="68"/>
      <c r="BV55" s="68"/>
    </row>
    <row r="56" s="3" customFormat="1" ht="14.25" customHeight="1"/>
    <row r="57" s="3" customFormat="1" ht="14.25" customHeight="1"/>
    <row r="58" s="3" customFormat="1" ht="14.25" customHeight="1"/>
    <row r="59" s="3" customFormat="1" ht="14.25" customHeight="1"/>
    <row r="60" s="3" customFormat="1" ht="14.25" customHeight="1"/>
    <row r="61" s="3" customFormat="1" ht="14.25" customHeight="1"/>
    <row r="62" s="3" customFormat="1" ht="14.25" customHeight="1"/>
    <row r="63" s="3" customFormat="1" ht="14.25" customHeight="1"/>
    <row r="64" s="3" customFormat="1" ht="14.25" customHeight="1"/>
    <row r="65" s="3" customFormat="1" ht="14.25" customHeight="1"/>
    <row r="66" s="3" customFormat="1" ht="16.5" customHeight="1"/>
    <row r="67" s="55" customFormat="1" ht="14.25"/>
    <row r="68" s="55" customFormat="1" ht="45.75" customHeight="1"/>
    <row r="69" s="3" customFormat="1" ht="15" customHeight="1"/>
    <row r="70" s="3" customFormat="1" ht="15" customHeight="1"/>
    <row r="71" s="3" customFormat="1" ht="15" customHeight="1"/>
    <row r="72" s="3" customFormat="1" ht="15" customHeight="1"/>
    <row r="73" s="3" customFormat="1" ht="16.5" customHeight="1"/>
    <row r="74" s="55" customFormat="1" ht="32.25" customHeight="1"/>
    <row r="75" s="3" customFormat="1" ht="17.25" customHeight="1"/>
    <row r="76" s="3" customFormat="1" ht="17.25" customHeight="1"/>
    <row r="77" s="3" customFormat="1" ht="17.25" customHeight="1"/>
    <row r="78" s="3" customFormat="1" ht="17.25" customHeight="1"/>
    <row r="79" s="3" customFormat="1" ht="17.25" customHeight="1"/>
    <row r="80" s="3" customFormat="1" ht="17.25" customHeight="1"/>
    <row r="81" s="55" customFormat="1" ht="33" customHeight="1"/>
    <row r="82" s="55" customFormat="1" ht="21.75" customHeight="1"/>
    <row r="83" s="55" customFormat="1" ht="21.75" customHeight="1"/>
    <row r="84" s="3" customFormat="1" ht="15" customHeight="1"/>
    <row r="85" s="3" customFormat="1" ht="15" customHeight="1"/>
    <row r="86" s="3" customFormat="1" ht="30" customHeight="1"/>
    <row r="87" s="3" customFormat="1" ht="15" customHeight="1"/>
    <row r="88" s="3" customFormat="1" ht="15" customHeight="1"/>
    <row r="89" s="3" customFormat="1" ht="32.25" customHeight="1"/>
    <row r="90" s="3" customFormat="1" ht="15" customHeight="1"/>
    <row r="91" s="3" customFormat="1" ht="15" customHeight="1"/>
    <row r="92" s="3" customFormat="1" ht="45" customHeight="1"/>
    <row r="93" s="3" customFormat="1" ht="15" customHeight="1"/>
    <row r="94" s="3" customFormat="1" ht="15" customHeight="1"/>
    <row r="95" s="3" customFormat="1" ht="15" customHeight="1"/>
    <row r="96" s="3" customFormat="1" ht="15" customHeight="1"/>
    <row r="97" s="3" customFormat="1" ht="15" customHeight="1"/>
    <row r="98" s="28" customFormat="1" ht="13.5" customHeight="1"/>
    <row r="99" s="3" customFormat="1" ht="12" customHeight="1"/>
    <row r="100" s="3" customFormat="1" ht="12" customHeight="1"/>
    <row r="101" s="3" customFormat="1" ht="12" customHeight="1"/>
    <row r="102" s="3" customFormat="1" ht="12" customHeight="1"/>
    <row r="103" s="3" customFormat="1" ht="12" customHeight="1"/>
    <row r="104" s="3" customFormat="1" ht="12" customHeight="1"/>
    <row r="105" s="3" customFormat="1" ht="12" customHeight="1"/>
    <row r="106" s="3" customFormat="1" ht="12.75" customHeight="1"/>
    <row r="107" s="3" customFormat="1" ht="18.75" customHeight="1"/>
    <row r="108" s="3" customFormat="1" ht="18.75" customHeight="1"/>
    <row r="109" s="3" customFormat="1" ht="31.5" customHeight="1"/>
    <row r="110" s="3" customFormat="1" ht="31.5" customHeight="1"/>
    <row r="111" s="3" customFormat="1" ht="16.5" customHeight="1"/>
    <row r="112" s="3" customFormat="1" ht="16.5" customHeight="1"/>
    <row r="113" s="3" customFormat="1" ht="16.5" customHeight="1"/>
    <row r="114" s="3" customFormat="1" ht="16.5" customHeight="1"/>
    <row r="118" s="25" customFormat="1" ht="15.75"/>
    <row r="119" s="25" customFormat="1" ht="15.75"/>
    <row r="120" s="25" customFormat="1" ht="15.75"/>
    <row r="121" spans="70:81" s="25" customFormat="1" ht="15.75">
      <c r="BR121" s="26"/>
      <c r="BS121" s="26"/>
      <c r="BT121" s="26"/>
      <c r="BU121" s="26"/>
      <c r="BV121" s="26"/>
      <c r="BW121" s="26"/>
      <c r="BX121" s="26"/>
      <c r="BY121" s="26"/>
      <c r="BZ121" s="26"/>
      <c r="CA121" s="26"/>
      <c r="CB121" s="26"/>
      <c r="CC121" s="26"/>
    </row>
    <row r="122" spans="70:81" s="25" customFormat="1" ht="15.75">
      <c r="BR122" s="26"/>
      <c r="BS122" s="26"/>
      <c r="BT122" s="26"/>
      <c r="BU122" s="26"/>
      <c r="BV122" s="26"/>
      <c r="BW122" s="26"/>
      <c r="BX122" s="26"/>
      <c r="BY122" s="26"/>
      <c r="BZ122" s="26"/>
      <c r="CA122" s="26"/>
      <c r="CB122" s="26"/>
      <c r="CC122" s="26"/>
    </row>
    <row r="123" spans="70:81" s="25" customFormat="1" ht="18.75">
      <c r="BR123" s="230"/>
      <c r="BS123" s="230"/>
      <c r="BT123" s="230"/>
      <c r="BU123" s="230"/>
      <c r="BV123" s="26"/>
      <c r="BW123" s="26"/>
      <c r="BX123" s="26"/>
      <c r="BY123" s="26"/>
      <c r="BZ123" s="26"/>
      <c r="CA123" s="26"/>
      <c r="CB123" s="26"/>
      <c r="CC123" s="26"/>
    </row>
    <row r="124" spans="70:81" ht="12.75">
      <c r="BR124" s="13"/>
      <c r="BS124" s="13"/>
      <c r="BT124" s="13"/>
      <c r="BU124" s="13"/>
      <c r="BV124" s="13"/>
      <c r="BW124" s="13"/>
      <c r="BX124" s="13"/>
      <c r="BY124" s="13"/>
      <c r="BZ124" s="13"/>
      <c r="CA124" s="13"/>
      <c r="CB124" s="13"/>
      <c r="CC124" s="13"/>
    </row>
    <row r="125" spans="70:81" ht="12.75">
      <c r="BR125" s="13"/>
      <c r="BS125" s="13"/>
      <c r="BT125" s="13"/>
      <c r="BU125" s="13"/>
      <c r="BV125" s="13"/>
      <c r="BW125" s="13"/>
      <c r="BX125" s="13"/>
      <c r="BY125" s="13"/>
      <c r="BZ125" s="13"/>
      <c r="CA125" s="13"/>
      <c r="CB125" s="13"/>
      <c r="CC125" s="13"/>
    </row>
    <row r="126" spans="70:81" ht="12.75">
      <c r="BR126" s="13"/>
      <c r="BS126" s="13"/>
      <c r="BT126" s="13"/>
      <c r="BU126" s="13"/>
      <c r="BV126" s="13"/>
      <c r="BW126" s="13"/>
      <c r="BX126" s="13"/>
      <c r="BY126" s="13"/>
      <c r="BZ126" s="13"/>
      <c r="CA126" s="13"/>
      <c r="CB126" s="13"/>
      <c r="CC126" s="13"/>
    </row>
    <row r="127" spans="70:81" ht="12.75">
      <c r="BR127" s="13"/>
      <c r="BS127" s="13"/>
      <c r="BT127" s="13"/>
      <c r="BU127" s="13"/>
      <c r="BV127" s="13"/>
      <c r="BW127" s="13"/>
      <c r="BX127" s="13"/>
      <c r="BY127" s="13"/>
      <c r="BZ127" s="13"/>
      <c r="CA127" s="13"/>
      <c r="CB127" s="13"/>
      <c r="CC127" s="13"/>
    </row>
    <row r="128" spans="70:81" ht="12.75">
      <c r="BR128" s="13"/>
      <c r="BS128" s="13"/>
      <c r="BT128" s="13"/>
      <c r="BU128" s="13"/>
      <c r="BV128" s="13"/>
      <c r="BW128" s="13"/>
      <c r="BX128" s="13"/>
      <c r="BY128" s="13"/>
      <c r="BZ128" s="13"/>
      <c r="CA128" s="13"/>
      <c r="CB128" s="13"/>
      <c r="CC128" s="13"/>
    </row>
    <row r="129" spans="70:81" ht="12.75">
      <c r="BR129" s="13"/>
      <c r="BS129" s="13"/>
      <c r="BT129" s="13"/>
      <c r="BU129" s="13"/>
      <c r="BV129" s="13"/>
      <c r="BW129" s="13"/>
      <c r="BX129" s="13"/>
      <c r="BY129" s="13"/>
      <c r="BZ129" s="13"/>
      <c r="CA129" s="13"/>
      <c r="CB129" s="13"/>
      <c r="CC129" s="13"/>
    </row>
    <row r="130" spans="70:81" ht="15">
      <c r="BR130" s="13"/>
      <c r="BS130" s="13"/>
      <c r="BT130" s="13"/>
      <c r="BU130" s="13"/>
      <c r="BV130" s="13"/>
      <c r="BW130" s="13"/>
      <c r="BX130" s="13"/>
      <c r="BY130" s="200"/>
      <c r="BZ130" s="94"/>
      <c r="CA130" s="200"/>
      <c r="CB130" s="13"/>
      <c r="CC130" s="13"/>
    </row>
    <row r="131" spans="70:81" ht="15">
      <c r="BR131" s="13"/>
      <c r="BS131" s="13"/>
      <c r="BT131" s="13"/>
      <c r="BU131" s="13"/>
      <c r="BV131" s="13"/>
      <c r="BW131" s="13"/>
      <c r="BX131" s="13"/>
      <c r="BY131" s="200"/>
      <c r="BZ131" s="94"/>
      <c r="CA131" s="200"/>
      <c r="CB131" s="13"/>
      <c r="CC131" s="13"/>
    </row>
    <row r="132" spans="70:81" ht="15">
      <c r="BR132" s="13"/>
      <c r="BS132" s="13"/>
      <c r="BT132" s="13"/>
      <c r="BU132" s="13"/>
      <c r="BV132" s="13"/>
      <c r="BW132" s="13"/>
      <c r="BX132" s="13"/>
      <c r="BY132" s="200"/>
      <c r="BZ132" s="94"/>
      <c r="CA132" s="200"/>
      <c r="CB132" s="13"/>
      <c r="CC132" s="13"/>
    </row>
    <row r="133" spans="70:81" ht="15">
      <c r="BR133" s="13"/>
      <c r="BS133" s="13"/>
      <c r="BT133" s="13"/>
      <c r="BU133" s="13"/>
      <c r="BV133" s="13"/>
      <c r="BW133" s="13"/>
      <c r="BX133" s="13"/>
      <c r="BY133" s="200"/>
      <c r="BZ133" s="94"/>
      <c r="CA133" s="200"/>
      <c r="CB133" s="13"/>
      <c r="CC133" s="13"/>
    </row>
    <row r="134" spans="70:81" ht="15">
      <c r="BR134" s="13"/>
      <c r="BS134" s="13"/>
      <c r="BT134" s="13"/>
      <c r="BU134" s="13"/>
      <c r="BV134" s="13"/>
      <c r="BW134" s="13"/>
      <c r="BX134" s="13"/>
      <c r="BY134" s="200"/>
      <c r="BZ134" s="94"/>
      <c r="CA134" s="200"/>
      <c r="CB134" s="13"/>
      <c r="CC134" s="13"/>
    </row>
    <row r="135" spans="70:81" ht="15">
      <c r="BR135" s="13"/>
      <c r="BS135" s="13"/>
      <c r="BT135" s="13"/>
      <c r="BU135" s="13"/>
      <c r="BV135" s="13"/>
      <c r="BW135" s="13"/>
      <c r="BX135" s="13"/>
      <c r="BY135" s="200"/>
      <c r="BZ135" s="94"/>
      <c r="CA135" s="200"/>
      <c r="CB135" s="13"/>
      <c r="CC135" s="13"/>
    </row>
    <row r="136" spans="70:81" ht="15">
      <c r="BR136" s="13"/>
      <c r="BS136" s="13"/>
      <c r="BT136" s="13"/>
      <c r="BU136" s="13"/>
      <c r="BV136" s="13"/>
      <c r="BW136" s="13"/>
      <c r="BX136" s="13"/>
      <c r="BY136" s="200"/>
      <c r="BZ136" s="94"/>
      <c r="CA136" s="200"/>
      <c r="CB136" s="13"/>
      <c r="CC136" s="13"/>
    </row>
    <row r="137" spans="70:81" ht="15">
      <c r="BR137" s="13"/>
      <c r="BS137" s="13"/>
      <c r="BT137" s="13"/>
      <c r="BU137" s="13"/>
      <c r="BV137" s="13"/>
      <c r="BW137" s="13"/>
      <c r="BX137" s="13"/>
      <c r="BY137" s="200"/>
      <c r="BZ137" s="94"/>
      <c r="CA137" s="200"/>
      <c r="CB137" s="13"/>
      <c r="CC137" s="13"/>
    </row>
    <row r="138" spans="70:81" ht="15">
      <c r="BR138" s="13"/>
      <c r="BS138" s="13"/>
      <c r="BT138" s="13"/>
      <c r="BU138" s="13"/>
      <c r="BV138" s="13"/>
      <c r="BW138" s="13"/>
      <c r="BX138" s="13"/>
      <c r="BY138" s="201"/>
      <c r="BZ138" s="94"/>
      <c r="CA138" s="200"/>
      <c r="CB138" s="13"/>
      <c r="CC138" s="13"/>
    </row>
    <row r="139" spans="70:81" ht="15">
      <c r="BR139" s="13"/>
      <c r="BS139" s="13"/>
      <c r="BT139" s="13"/>
      <c r="BU139" s="13"/>
      <c r="BV139" s="13"/>
      <c r="BW139" s="13"/>
      <c r="BX139" s="13"/>
      <c r="BY139" s="200"/>
      <c r="BZ139" s="94"/>
      <c r="CA139" s="200"/>
      <c r="CB139" s="13"/>
      <c r="CC139" s="13"/>
    </row>
    <row r="140" spans="70:81" ht="15">
      <c r="BR140" s="13"/>
      <c r="BS140" s="13"/>
      <c r="BT140" s="13"/>
      <c r="BU140" s="13"/>
      <c r="BV140" s="13"/>
      <c r="BW140" s="13"/>
      <c r="BX140" s="13"/>
      <c r="BY140" s="200"/>
      <c r="BZ140" s="94"/>
      <c r="CA140" s="200"/>
      <c r="CB140" s="13"/>
      <c r="CC140" s="13"/>
    </row>
    <row r="141" spans="70:81" ht="15">
      <c r="BR141" s="13"/>
      <c r="BS141" s="13"/>
      <c r="BT141" s="13"/>
      <c r="BU141" s="13"/>
      <c r="BV141" s="13"/>
      <c r="BW141" s="13"/>
      <c r="BX141" s="13"/>
      <c r="BY141" s="200"/>
      <c r="BZ141" s="94"/>
      <c r="CA141" s="200"/>
      <c r="CB141" s="13"/>
      <c r="CC141" s="13"/>
    </row>
    <row r="142" spans="70:81" ht="15">
      <c r="BR142" s="13"/>
      <c r="BS142" s="13"/>
      <c r="BT142" s="13"/>
      <c r="BU142" s="13"/>
      <c r="BV142" s="13"/>
      <c r="BW142" s="13"/>
      <c r="BX142" s="13"/>
      <c r="BY142" s="201"/>
      <c r="BZ142" s="94"/>
      <c r="CA142" s="200"/>
      <c r="CB142" s="13"/>
      <c r="CC142" s="13"/>
    </row>
    <row r="143" spans="70:81" ht="15">
      <c r="BR143" s="13"/>
      <c r="BS143" s="13"/>
      <c r="BT143" s="13"/>
      <c r="BU143" s="13"/>
      <c r="BV143" s="13"/>
      <c r="BW143" s="13"/>
      <c r="BX143" s="13"/>
      <c r="BY143" s="202"/>
      <c r="BZ143" s="94"/>
      <c r="CA143" s="200"/>
      <c r="CB143" s="13"/>
      <c r="CC143" s="13"/>
    </row>
    <row r="144" spans="70:81" ht="15">
      <c r="BR144" s="13"/>
      <c r="BS144" s="13"/>
      <c r="BT144" s="13"/>
      <c r="BU144" s="13"/>
      <c r="BV144" s="13"/>
      <c r="BW144" s="13"/>
      <c r="BX144" s="13"/>
      <c r="BY144" s="200"/>
      <c r="BZ144" s="94"/>
      <c r="CA144" s="200"/>
      <c r="CB144" s="13"/>
      <c r="CC144" s="13"/>
    </row>
    <row r="145" spans="70:81" ht="15">
      <c r="BR145" s="13"/>
      <c r="BS145" s="13"/>
      <c r="BT145" s="13"/>
      <c r="BU145" s="13"/>
      <c r="BV145" s="13"/>
      <c r="BW145" s="13"/>
      <c r="BX145" s="13"/>
      <c r="BY145" s="200"/>
      <c r="BZ145" s="94"/>
      <c r="CA145" s="200"/>
      <c r="CB145" s="13"/>
      <c r="CC145" s="13"/>
    </row>
    <row r="146" spans="70:81" ht="15">
      <c r="BR146" s="13"/>
      <c r="BS146" s="13"/>
      <c r="BT146" s="13"/>
      <c r="BU146" s="13"/>
      <c r="BV146" s="13"/>
      <c r="BW146" s="13"/>
      <c r="BX146" s="13"/>
      <c r="BY146" s="200"/>
      <c r="BZ146" s="94"/>
      <c r="CA146" s="200"/>
      <c r="CB146" s="13"/>
      <c r="CC146" s="13"/>
    </row>
    <row r="147" spans="70:81" ht="15">
      <c r="BR147" s="13"/>
      <c r="BS147" s="13"/>
      <c r="BT147" s="13"/>
      <c r="BU147" s="13"/>
      <c r="BV147" s="13"/>
      <c r="BW147" s="13"/>
      <c r="BX147" s="13"/>
      <c r="BY147" s="200"/>
      <c r="BZ147" s="94"/>
      <c r="CA147" s="200"/>
      <c r="CB147" s="13"/>
      <c r="CC147" s="13"/>
    </row>
    <row r="148" spans="70:81" ht="15">
      <c r="BR148" s="13"/>
      <c r="BS148" s="13"/>
      <c r="BT148" s="13"/>
      <c r="BU148" s="13"/>
      <c r="BV148" s="13"/>
      <c r="BW148" s="13"/>
      <c r="BX148" s="13"/>
      <c r="BY148" s="200"/>
      <c r="BZ148" s="94"/>
      <c r="CA148" s="200"/>
      <c r="CB148" s="13"/>
      <c r="CC148" s="13"/>
    </row>
    <row r="149" spans="70:81" ht="15">
      <c r="BR149" s="13"/>
      <c r="BS149" s="13"/>
      <c r="BT149" s="13"/>
      <c r="BU149" s="13"/>
      <c r="BV149" s="13"/>
      <c r="BW149" s="13"/>
      <c r="BX149" s="13"/>
      <c r="BY149" s="200"/>
      <c r="BZ149" s="94"/>
      <c r="CA149" s="200"/>
      <c r="CB149" s="13"/>
      <c r="CC149" s="13"/>
    </row>
    <row r="150" spans="70:81" ht="15">
      <c r="BR150" s="13"/>
      <c r="BS150" s="13"/>
      <c r="BT150" s="13"/>
      <c r="BU150" s="13"/>
      <c r="BV150" s="13"/>
      <c r="BW150" s="13"/>
      <c r="BX150" s="13"/>
      <c r="BY150" s="200"/>
      <c r="BZ150" s="94"/>
      <c r="CA150" s="200"/>
      <c r="CB150" s="13"/>
      <c r="CC150" s="13"/>
    </row>
    <row r="151" spans="70:81" ht="15">
      <c r="BR151" s="13"/>
      <c r="BS151" s="13"/>
      <c r="BT151" s="13"/>
      <c r="BU151" s="13"/>
      <c r="BV151" s="13"/>
      <c r="BW151" s="13"/>
      <c r="BX151" s="13"/>
      <c r="BY151" s="200"/>
      <c r="BZ151" s="94"/>
      <c r="CA151" s="200"/>
      <c r="CB151" s="13"/>
      <c r="CC151" s="13"/>
    </row>
    <row r="152" spans="70:81" ht="15">
      <c r="BR152" s="13"/>
      <c r="BS152" s="13"/>
      <c r="BT152" s="13"/>
      <c r="BU152" s="13"/>
      <c r="BV152" s="13"/>
      <c r="BW152" s="13"/>
      <c r="BX152" s="13"/>
      <c r="BY152" s="200"/>
      <c r="BZ152" s="94"/>
      <c r="CA152" s="200"/>
      <c r="CB152" s="13"/>
      <c r="CC152" s="13"/>
    </row>
    <row r="153" spans="70:81" ht="15">
      <c r="BR153" s="13"/>
      <c r="BS153" s="13"/>
      <c r="BT153" s="13"/>
      <c r="BU153" s="13"/>
      <c r="BV153" s="13"/>
      <c r="BW153" s="13"/>
      <c r="BX153" s="13"/>
      <c r="BY153" s="200"/>
      <c r="BZ153" s="94"/>
      <c r="CA153" s="200"/>
      <c r="CB153" s="13"/>
      <c r="CC153" s="13"/>
    </row>
    <row r="154" spans="70:81" ht="15">
      <c r="BR154" s="13"/>
      <c r="BS154" s="13"/>
      <c r="BT154" s="13"/>
      <c r="BU154" s="13"/>
      <c r="BV154" s="13"/>
      <c r="BW154" s="13"/>
      <c r="BX154" s="13"/>
      <c r="BY154" s="200"/>
      <c r="BZ154" s="94"/>
      <c r="CA154" s="200"/>
      <c r="CB154" s="13"/>
      <c r="CC154" s="13"/>
    </row>
    <row r="155" spans="70:81" ht="15">
      <c r="BR155" s="13"/>
      <c r="BS155" s="13"/>
      <c r="BT155" s="13"/>
      <c r="BU155" s="13"/>
      <c r="BV155" s="13"/>
      <c r="BW155" s="13"/>
      <c r="BX155" s="13"/>
      <c r="BY155" s="200"/>
      <c r="BZ155" s="94"/>
      <c r="CA155" s="200"/>
      <c r="CB155" s="13"/>
      <c r="CC155" s="13"/>
    </row>
    <row r="156" spans="70:81" ht="15">
      <c r="BR156" s="13"/>
      <c r="BS156" s="13"/>
      <c r="BT156" s="13"/>
      <c r="BU156" s="13"/>
      <c r="BV156" s="13"/>
      <c r="BW156" s="13"/>
      <c r="BX156" s="13"/>
      <c r="BY156" s="200"/>
      <c r="BZ156" s="94"/>
      <c r="CA156" s="200"/>
      <c r="CB156" s="13"/>
      <c r="CC156" s="13"/>
    </row>
    <row r="157" spans="70:81" ht="15">
      <c r="BR157" s="13"/>
      <c r="BS157" s="13"/>
      <c r="BT157" s="13"/>
      <c r="BU157" s="13"/>
      <c r="BV157" s="13"/>
      <c r="BW157" s="13"/>
      <c r="BX157" s="13"/>
      <c r="BY157" s="201"/>
      <c r="BZ157" s="94"/>
      <c r="CA157" s="200"/>
      <c r="CB157" s="13"/>
      <c r="CC157" s="13"/>
    </row>
    <row r="158" spans="70:81" ht="15">
      <c r="BR158" s="13"/>
      <c r="BS158" s="13"/>
      <c r="BT158" s="13"/>
      <c r="BU158" s="13"/>
      <c r="BV158" s="13"/>
      <c r="BW158" s="13"/>
      <c r="BX158" s="13"/>
      <c r="BY158" s="202"/>
      <c r="BZ158" s="94"/>
      <c r="CA158" s="200"/>
      <c r="CB158" s="13"/>
      <c r="CC158" s="13"/>
    </row>
    <row r="159" spans="70:81" ht="15">
      <c r="BR159" s="13"/>
      <c r="BS159" s="13"/>
      <c r="BT159" s="13"/>
      <c r="BU159" s="13"/>
      <c r="BV159" s="13"/>
      <c r="BW159" s="13"/>
      <c r="BX159" s="13"/>
      <c r="BY159" s="200"/>
      <c r="BZ159" s="94"/>
      <c r="CA159" s="200"/>
      <c r="CB159" s="13"/>
      <c r="CC159" s="13"/>
    </row>
    <row r="160" spans="70:81" ht="15">
      <c r="BR160" s="13"/>
      <c r="BS160" s="13"/>
      <c r="BT160" s="13"/>
      <c r="BU160" s="13"/>
      <c r="BV160" s="13"/>
      <c r="BW160" s="13"/>
      <c r="BX160" s="13"/>
      <c r="BY160" s="200"/>
      <c r="BZ160" s="94"/>
      <c r="CA160" s="200"/>
      <c r="CB160" s="13"/>
      <c r="CC160" s="13"/>
    </row>
    <row r="161" spans="70:81" ht="15">
      <c r="BR161" s="13"/>
      <c r="BS161" s="13"/>
      <c r="BT161" s="13"/>
      <c r="BU161" s="13"/>
      <c r="BV161" s="13"/>
      <c r="BW161" s="13"/>
      <c r="BX161" s="13"/>
      <c r="BY161" s="200"/>
      <c r="BZ161" s="94"/>
      <c r="CA161" s="200"/>
      <c r="CB161" s="13"/>
      <c r="CC161" s="13"/>
    </row>
    <row r="162" spans="70:81" ht="15">
      <c r="BR162" s="13"/>
      <c r="BS162" s="13"/>
      <c r="BT162" s="13"/>
      <c r="BU162" s="13"/>
      <c r="BV162" s="13"/>
      <c r="BW162" s="13"/>
      <c r="BX162" s="13"/>
      <c r="BY162" s="200"/>
      <c r="BZ162" s="94"/>
      <c r="CA162" s="200"/>
      <c r="CB162" s="13"/>
      <c r="CC162" s="13"/>
    </row>
    <row r="163" spans="70:81" ht="15">
      <c r="BR163" s="13"/>
      <c r="BS163" s="13"/>
      <c r="BT163" s="13"/>
      <c r="BU163" s="13"/>
      <c r="BV163" s="13"/>
      <c r="BW163" s="13"/>
      <c r="BX163" s="13"/>
      <c r="BY163" s="200"/>
      <c r="BZ163" s="94"/>
      <c r="CA163" s="203"/>
      <c r="CB163" s="13"/>
      <c r="CC163" s="13"/>
    </row>
    <row r="164" spans="70:81" ht="14.25">
      <c r="BR164" s="13"/>
      <c r="BS164" s="13"/>
      <c r="BT164" s="13"/>
      <c r="BU164" s="13"/>
      <c r="BV164" s="13"/>
      <c r="BW164" s="13"/>
      <c r="BX164" s="13"/>
      <c r="BY164" s="202"/>
      <c r="BZ164" s="94"/>
      <c r="CA164" s="94"/>
      <c r="CB164" s="13"/>
      <c r="CC164" s="13"/>
    </row>
    <row r="165" spans="70:81" ht="15">
      <c r="BR165" s="13"/>
      <c r="BS165" s="13"/>
      <c r="BT165" s="13"/>
      <c r="BU165" s="13"/>
      <c r="BV165" s="13"/>
      <c r="BW165" s="13"/>
      <c r="BX165" s="13"/>
      <c r="BY165" s="200"/>
      <c r="BZ165" s="94"/>
      <c r="CA165" s="94"/>
      <c r="CB165" s="13"/>
      <c r="CC165" s="13"/>
    </row>
    <row r="166" spans="70:81" ht="15">
      <c r="BR166" s="13"/>
      <c r="BS166" s="13"/>
      <c r="BT166" s="13"/>
      <c r="BU166" s="13"/>
      <c r="BV166" s="13"/>
      <c r="BW166" s="13"/>
      <c r="BX166" s="13"/>
      <c r="BY166" s="200"/>
      <c r="BZ166" s="94"/>
      <c r="CA166" s="94"/>
      <c r="CB166" s="13"/>
      <c r="CC166" s="13"/>
    </row>
    <row r="167" spans="70:81" ht="15">
      <c r="BR167" s="13"/>
      <c r="BS167" s="13"/>
      <c r="BT167" s="13"/>
      <c r="BU167" s="13"/>
      <c r="BV167" s="13"/>
      <c r="BW167" s="13"/>
      <c r="BX167" s="13"/>
      <c r="BY167" s="200"/>
      <c r="BZ167" s="94"/>
      <c r="CA167" s="94"/>
      <c r="CB167" s="13"/>
      <c r="CC167" s="13"/>
    </row>
    <row r="168" spans="70:81" ht="15">
      <c r="BR168" s="13"/>
      <c r="BS168" s="13"/>
      <c r="BT168" s="13"/>
      <c r="BU168" s="13"/>
      <c r="BV168" s="13"/>
      <c r="BW168" s="13"/>
      <c r="BX168" s="13"/>
      <c r="BY168" s="200"/>
      <c r="BZ168" s="94"/>
      <c r="CA168" s="94"/>
      <c r="CB168" s="13"/>
      <c r="CC168" s="13"/>
    </row>
    <row r="169" spans="70:81" ht="12.75">
      <c r="BR169" s="13"/>
      <c r="BS169" s="13"/>
      <c r="BT169" s="13"/>
      <c r="BU169" s="13"/>
      <c r="BV169" s="13"/>
      <c r="BW169" s="13"/>
      <c r="BX169" s="13"/>
      <c r="BY169" s="203"/>
      <c r="BZ169" s="94"/>
      <c r="CA169" s="94"/>
      <c r="CB169" s="13"/>
      <c r="CC169" s="13"/>
    </row>
    <row r="170" spans="70:81" ht="12.75">
      <c r="BR170" s="13"/>
      <c r="BS170" s="13"/>
      <c r="BT170" s="13"/>
      <c r="BU170" s="13"/>
      <c r="BV170" s="13"/>
      <c r="BW170" s="13"/>
      <c r="BX170" s="13"/>
      <c r="BY170" s="13"/>
      <c r="BZ170" s="13"/>
      <c r="CA170" s="13"/>
      <c r="CB170" s="13"/>
      <c r="CC170" s="13"/>
    </row>
    <row r="171" spans="70:81" ht="12.75">
      <c r="BR171" s="13"/>
      <c r="BS171" s="13"/>
      <c r="BT171" s="13"/>
      <c r="BU171" s="13"/>
      <c r="BV171" s="13"/>
      <c r="BW171" s="13"/>
      <c r="BX171" s="13"/>
      <c r="BY171" s="13"/>
      <c r="BZ171" s="13"/>
      <c r="CA171" s="13"/>
      <c r="CB171" s="13"/>
      <c r="CC171" s="13"/>
    </row>
    <row r="172" spans="70:81" ht="12.75">
      <c r="BR172" s="13"/>
      <c r="BS172" s="13"/>
      <c r="BT172" s="13"/>
      <c r="BU172" s="13"/>
      <c r="BV172" s="13"/>
      <c r="BW172" s="13"/>
      <c r="BX172" s="13"/>
      <c r="BY172" s="13"/>
      <c r="BZ172" s="13"/>
      <c r="CA172" s="13"/>
      <c r="CB172" s="13"/>
      <c r="CC172" s="13"/>
    </row>
    <row r="173" spans="70:81" ht="12.75">
      <c r="BR173" s="13"/>
      <c r="BS173" s="13"/>
      <c r="BT173" s="13"/>
      <c r="BU173" s="13"/>
      <c r="BV173" s="13"/>
      <c r="BW173" s="13"/>
      <c r="BX173" s="13"/>
      <c r="BY173" s="13"/>
      <c r="BZ173" s="13"/>
      <c r="CA173" s="13"/>
      <c r="CB173" s="13"/>
      <c r="CC173" s="13"/>
    </row>
    <row r="174" spans="70:81" ht="12.75">
      <c r="BR174" s="13"/>
      <c r="BS174" s="13"/>
      <c r="BT174" s="13"/>
      <c r="BU174" s="13"/>
      <c r="BV174" s="13"/>
      <c r="BW174" s="13"/>
      <c r="BX174" s="13"/>
      <c r="BY174" s="13"/>
      <c r="BZ174" s="13"/>
      <c r="CA174" s="13"/>
      <c r="CB174" s="13"/>
      <c r="CC174" s="13"/>
    </row>
    <row r="175" spans="70:81" ht="12.75">
      <c r="BR175" s="13"/>
      <c r="BS175" s="13"/>
      <c r="BT175" s="13"/>
      <c r="BU175" s="13"/>
      <c r="BV175" s="13"/>
      <c r="BW175" s="13"/>
      <c r="BX175" s="13"/>
      <c r="BY175" s="13"/>
      <c r="BZ175" s="13"/>
      <c r="CA175" s="13"/>
      <c r="CB175" s="13"/>
      <c r="CC175" s="13"/>
    </row>
    <row r="176" spans="70:81" ht="12.75">
      <c r="BR176" s="13"/>
      <c r="BS176" s="13"/>
      <c r="BT176" s="13"/>
      <c r="BU176" s="13"/>
      <c r="BV176" s="13"/>
      <c r="BW176" s="13"/>
      <c r="BX176" s="13"/>
      <c r="BY176" s="13"/>
      <c r="BZ176" s="13"/>
      <c r="CA176" s="13"/>
      <c r="CB176" s="13"/>
      <c r="CC176" s="13"/>
    </row>
    <row r="177" spans="70:81" ht="12.75">
      <c r="BR177" s="13"/>
      <c r="BS177" s="13"/>
      <c r="BT177" s="13"/>
      <c r="BU177" s="13"/>
      <c r="BV177" s="13"/>
      <c r="BW177" s="13"/>
      <c r="BX177" s="13"/>
      <c r="BY177" s="13"/>
      <c r="BZ177" s="13"/>
      <c r="CA177" s="13"/>
      <c r="CB177" s="13"/>
      <c r="CC177" s="13"/>
    </row>
    <row r="178" spans="70:81" ht="12.75">
      <c r="BR178" s="13"/>
      <c r="BS178" s="13"/>
      <c r="BT178" s="13"/>
      <c r="BU178" s="13"/>
      <c r="BV178" s="13"/>
      <c r="BW178" s="13"/>
      <c r="BX178" s="13"/>
      <c r="BY178" s="13"/>
      <c r="BZ178" s="13"/>
      <c r="CA178" s="13"/>
      <c r="CB178" s="13"/>
      <c r="CC178" s="13"/>
    </row>
    <row r="179" spans="70:81" ht="12.75">
      <c r="BR179" s="13"/>
      <c r="BS179" s="13"/>
      <c r="BT179" s="13"/>
      <c r="BU179" s="13"/>
      <c r="BV179" s="13"/>
      <c r="BW179" s="13"/>
      <c r="BX179" s="13"/>
      <c r="BY179" s="13"/>
      <c r="BZ179" s="13"/>
      <c r="CA179" s="13"/>
      <c r="CB179" s="13"/>
      <c r="CC179" s="13"/>
    </row>
    <row r="180" spans="70:81" ht="12.75">
      <c r="BR180" s="13"/>
      <c r="BS180" s="13"/>
      <c r="BT180" s="13"/>
      <c r="BU180" s="13"/>
      <c r="BV180" s="13"/>
      <c r="BW180" s="13"/>
      <c r="BX180" s="13"/>
      <c r="BY180" s="13"/>
      <c r="BZ180" s="13"/>
      <c r="CA180" s="13"/>
      <c r="CB180" s="13"/>
      <c r="CC180" s="13"/>
    </row>
    <row r="181" spans="70:81" ht="12.75">
      <c r="BR181" s="13"/>
      <c r="BS181" s="13"/>
      <c r="BT181" s="13"/>
      <c r="BU181" s="13"/>
      <c r="BV181" s="13"/>
      <c r="BW181" s="13"/>
      <c r="BX181" s="13"/>
      <c r="BY181" s="13"/>
      <c r="BZ181" s="13"/>
      <c r="CA181" s="13"/>
      <c r="CB181" s="13"/>
      <c r="CC181" s="13"/>
    </row>
    <row r="182" spans="70:81" ht="12.75">
      <c r="BR182" s="13"/>
      <c r="BS182" s="13"/>
      <c r="BT182" s="13"/>
      <c r="BU182" s="13"/>
      <c r="BV182" s="13"/>
      <c r="BW182" s="13"/>
      <c r="BX182" s="13"/>
      <c r="BY182" s="13"/>
      <c r="BZ182" s="13"/>
      <c r="CA182" s="13"/>
      <c r="CB182" s="13"/>
      <c r="CC182" s="13"/>
    </row>
    <row r="183" spans="70:81" ht="12.75">
      <c r="BR183" s="13"/>
      <c r="BS183" s="13"/>
      <c r="BT183" s="13"/>
      <c r="BU183" s="13"/>
      <c r="BV183" s="13"/>
      <c r="BW183" s="13"/>
      <c r="BX183" s="13"/>
      <c r="BY183" s="13"/>
      <c r="BZ183" s="13"/>
      <c r="CA183" s="13"/>
      <c r="CB183" s="13"/>
      <c r="CC183" s="13"/>
    </row>
    <row r="184" spans="70:81" ht="12.75">
      <c r="BR184" s="13"/>
      <c r="BS184" s="13"/>
      <c r="BT184" s="13"/>
      <c r="BU184" s="13"/>
      <c r="BV184" s="13"/>
      <c r="BW184" s="13"/>
      <c r="BX184" s="13"/>
      <c r="BY184" s="13"/>
      <c r="BZ184" s="13"/>
      <c r="CA184" s="13"/>
      <c r="CB184" s="13"/>
      <c r="CC184" s="13"/>
    </row>
    <row r="185" spans="70:81" ht="12.75">
      <c r="BR185" s="13"/>
      <c r="BS185" s="13"/>
      <c r="BT185" s="13"/>
      <c r="BU185" s="13"/>
      <c r="BV185" s="13"/>
      <c r="BW185" s="13"/>
      <c r="BX185" s="13"/>
      <c r="BY185" s="13"/>
      <c r="BZ185" s="13"/>
      <c r="CA185" s="13"/>
      <c r="CB185" s="13"/>
      <c r="CC185" s="13"/>
    </row>
    <row r="186" spans="70:81" ht="12.75">
      <c r="BR186" s="13"/>
      <c r="BS186" s="13"/>
      <c r="BT186" s="13"/>
      <c r="BU186" s="13"/>
      <c r="BV186" s="13"/>
      <c r="BW186" s="13"/>
      <c r="BX186" s="13"/>
      <c r="BY186" s="13"/>
      <c r="BZ186" s="13"/>
      <c r="CA186" s="13"/>
      <c r="CB186" s="13"/>
      <c r="CC186" s="13"/>
    </row>
    <row r="187" spans="70:81" ht="12.75">
      <c r="BR187" s="13"/>
      <c r="BS187" s="13"/>
      <c r="BT187" s="13"/>
      <c r="BU187" s="13"/>
      <c r="BV187" s="13"/>
      <c r="BW187" s="13"/>
      <c r="BX187" s="13"/>
      <c r="BY187" s="13"/>
      <c r="BZ187" s="13"/>
      <c r="CA187" s="13"/>
      <c r="CB187" s="13"/>
      <c r="CC187" s="13"/>
    </row>
  </sheetData>
  <sheetProtection/>
  <mergeCells count="70">
    <mergeCell ref="BR123:BU123"/>
    <mergeCell ref="BE11:BK11"/>
    <mergeCell ref="BL11:BN11"/>
    <mergeCell ref="BO11:BQ11"/>
    <mergeCell ref="M12:N12"/>
    <mergeCell ref="BR53:BV53"/>
    <mergeCell ref="BR54:BV54"/>
    <mergeCell ref="BO10:BQ10"/>
    <mergeCell ref="A11:D11"/>
    <mergeCell ref="E11:V11"/>
    <mergeCell ref="W11:AF11"/>
    <mergeCell ref="AG11:AN11"/>
    <mergeCell ref="AO11:AV11"/>
    <mergeCell ref="AW11:BD11"/>
    <mergeCell ref="BL9:BN9"/>
    <mergeCell ref="BO9:BQ9"/>
    <mergeCell ref="A10:D10"/>
    <mergeCell ref="E10:V10"/>
    <mergeCell ref="W10:AF10"/>
    <mergeCell ref="AG10:AN10"/>
    <mergeCell ref="AO10:AV10"/>
    <mergeCell ref="AW10:BD10"/>
    <mergeCell ref="BE10:BK10"/>
    <mergeCell ref="BL10:BN10"/>
    <mergeCell ref="AW8:BD8"/>
    <mergeCell ref="BL8:BN8"/>
    <mergeCell ref="BO8:BQ8"/>
    <mergeCell ref="A9:D9"/>
    <mergeCell ref="E9:V9"/>
    <mergeCell ref="W9:AF9"/>
    <mergeCell ref="AG9:AN9"/>
    <mergeCell ref="AO9:AV9"/>
    <mergeCell ref="AW9:BD9"/>
    <mergeCell ref="BE9:BK9"/>
    <mergeCell ref="AG5:AN5"/>
    <mergeCell ref="AO5:AV5"/>
    <mergeCell ref="A8:D8"/>
    <mergeCell ref="E8:V8"/>
    <mergeCell ref="W8:AF8"/>
    <mergeCell ref="AG8:AN8"/>
    <mergeCell ref="AO8:AV8"/>
    <mergeCell ref="A7:D7"/>
    <mergeCell ref="E7:V7"/>
    <mergeCell ref="W7:AF7"/>
    <mergeCell ref="A1:BQ1"/>
    <mergeCell ref="A2:BQ2"/>
    <mergeCell ref="A4:D5"/>
    <mergeCell ref="E4:V5"/>
    <mergeCell ref="W4:AF5"/>
    <mergeCell ref="BE8:BK8"/>
    <mergeCell ref="AW6:BD6"/>
    <mergeCell ref="BE6:BK6"/>
    <mergeCell ref="BL6:BN6"/>
    <mergeCell ref="BO6:BQ6"/>
    <mergeCell ref="AG4:AV4"/>
    <mergeCell ref="AW4:BD5"/>
    <mergeCell ref="BE4:BK5"/>
    <mergeCell ref="BL4:BN5"/>
    <mergeCell ref="BO4:BQ5"/>
    <mergeCell ref="A6:D6"/>
    <mergeCell ref="E6:V6"/>
    <mergeCell ref="W6:AF6"/>
    <mergeCell ref="AG6:AN6"/>
    <mergeCell ref="AO6:AV6"/>
    <mergeCell ref="AG7:AN7"/>
    <mergeCell ref="AO7:AV7"/>
    <mergeCell ref="AW7:BD7"/>
    <mergeCell ref="BE7:BK7"/>
    <mergeCell ref="BL7:BN7"/>
    <mergeCell ref="BO7:BQ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rowBreaks count="2" manualBreakCount="2">
    <brk id="85" max="101" man="1"/>
    <brk id="120" max="101" man="1"/>
  </rowBreaks>
</worksheet>
</file>

<file path=xl/worksheets/sheet4.xml><?xml version="1.0" encoding="utf-8"?>
<worksheet xmlns="http://schemas.openxmlformats.org/spreadsheetml/2006/main" xmlns:r="http://schemas.openxmlformats.org/officeDocument/2006/relationships">
  <sheetPr>
    <tabColor indexed="31"/>
    <pageSetUpPr fitToPage="1"/>
  </sheetPr>
  <dimension ref="A1:AF204"/>
  <sheetViews>
    <sheetView view="pageBreakPreview" zoomScale="82" zoomScaleNormal="70" zoomScaleSheetLayoutView="82" zoomScalePageLayoutView="0" workbookViewId="0" topLeftCell="A51">
      <selection activeCell="A1" sqref="A1:T73"/>
    </sheetView>
  </sheetViews>
  <sheetFormatPr defaultColWidth="9.00390625" defaultRowHeight="12.75"/>
  <cols>
    <col min="1" max="1" width="14.25390625" style="10" customWidth="1"/>
    <col min="2" max="2" width="55.625" style="9" customWidth="1"/>
    <col min="3" max="5" width="7.25390625" style="9" customWidth="1"/>
    <col min="6" max="6" width="7.25390625" style="10" customWidth="1"/>
    <col min="7" max="7" width="9.00390625" style="31" customWidth="1"/>
    <col min="8" max="8" width="7.875" style="9" customWidth="1"/>
    <col min="9" max="9" width="8.25390625" style="9" customWidth="1"/>
    <col min="10" max="10" width="7.125" style="9" customWidth="1"/>
    <col min="11" max="11" width="8.25390625" style="9" customWidth="1"/>
    <col min="12" max="12" width="7.75390625" style="9" customWidth="1"/>
    <col min="13" max="13" width="10.25390625" style="9" customWidth="1"/>
    <col min="14" max="14" width="11.375" style="9" customWidth="1"/>
    <col min="15" max="17" width="9.375" style="9" customWidth="1"/>
    <col min="18" max="18" width="9.375" style="8" customWidth="1"/>
    <col min="19" max="20" width="9.125" style="9" customWidth="1"/>
    <col min="21" max="21" width="13.875" style="9" customWidth="1"/>
    <col min="22" max="22" width="12.75390625" style="9" customWidth="1"/>
    <col min="23" max="23" width="22.375" style="9" customWidth="1"/>
    <col min="24" max="24" width="19.625" style="9" customWidth="1"/>
    <col min="25" max="25" width="7.625" style="9" customWidth="1"/>
    <col min="26" max="26" width="19.125" style="9" customWidth="1"/>
    <col min="27" max="28" width="9.125" style="9" customWidth="1"/>
    <col min="29" max="29" width="11.75390625" style="9" customWidth="1"/>
    <col min="30" max="16384" width="9.125" style="9" customWidth="1"/>
  </cols>
  <sheetData>
    <row r="1" spans="1:18" ht="40.5" customHeight="1">
      <c r="A1" s="416" t="s">
        <v>415</v>
      </c>
      <c r="B1" s="230"/>
      <c r="C1" s="230"/>
      <c r="D1" s="230"/>
      <c r="E1" s="230"/>
      <c r="F1" s="230"/>
      <c r="G1" s="230"/>
      <c r="H1" s="230"/>
      <c r="I1" s="230"/>
      <c r="J1" s="230"/>
      <c r="K1" s="230"/>
      <c r="L1" s="230"/>
      <c r="M1" s="230"/>
      <c r="N1" s="230"/>
      <c r="O1" s="230"/>
      <c r="P1" s="230"/>
      <c r="Q1" s="230"/>
      <c r="R1" s="230"/>
    </row>
    <row r="2" spans="1:18" ht="12" customHeight="1">
      <c r="A2" s="79"/>
      <c r="B2" s="79"/>
      <c r="C2" s="79"/>
      <c r="D2" s="79"/>
      <c r="E2" s="79"/>
      <c r="F2" s="79"/>
      <c r="G2" s="79"/>
      <c r="H2" s="79"/>
      <c r="I2" s="79"/>
      <c r="J2" s="79"/>
      <c r="K2" s="79"/>
      <c r="L2" s="79"/>
      <c r="M2" s="79"/>
      <c r="N2" s="79"/>
      <c r="O2" s="79"/>
      <c r="P2" s="79"/>
      <c r="Q2" s="79"/>
      <c r="R2" s="79"/>
    </row>
    <row r="3" spans="1:32" s="3" customFormat="1" ht="24" customHeight="1">
      <c r="A3" s="404" t="s">
        <v>5</v>
      </c>
      <c r="B3" s="404" t="s">
        <v>111</v>
      </c>
      <c r="C3" s="353" t="s">
        <v>38</v>
      </c>
      <c r="D3" s="354"/>
      <c r="E3" s="354"/>
      <c r="F3" s="355"/>
      <c r="G3" s="359" t="s">
        <v>39</v>
      </c>
      <c r="H3" s="359"/>
      <c r="I3" s="359"/>
      <c r="J3" s="359"/>
      <c r="K3" s="359"/>
      <c r="L3" s="359"/>
      <c r="M3" s="366"/>
      <c r="N3" s="367"/>
      <c r="O3" s="367"/>
      <c r="P3" s="367"/>
      <c r="Q3" s="367"/>
      <c r="R3" s="367"/>
      <c r="S3" s="367"/>
      <c r="T3" s="367"/>
      <c r="Z3" s="68"/>
      <c r="AA3" s="68"/>
      <c r="AB3" s="68"/>
      <c r="AC3" s="68"/>
      <c r="AD3" s="68"/>
      <c r="AE3" s="68"/>
      <c r="AF3" s="68"/>
    </row>
    <row r="4" spans="1:32" s="17" customFormat="1" ht="14.25" customHeight="1">
      <c r="A4" s="405"/>
      <c r="B4" s="405"/>
      <c r="C4" s="356"/>
      <c r="D4" s="357"/>
      <c r="E4" s="357"/>
      <c r="F4" s="358"/>
      <c r="G4" s="411" t="s">
        <v>41</v>
      </c>
      <c r="H4" s="411" t="s">
        <v>118</v>
      </c>
      <c r="I4" s="412" t="s">
        <v>40</v>
      </c>
      <c r="J4" s="412"/>
      <c r="K4" s="412"/>
      <c r="L4" s="412"/>
      <c r="M4" s="350" t="s">
        <v>2</v>
      </c>
      <c r="N4" s="352"/>
      <c r="O4" s="353" t="s">
        <v>3</v>
      </c>
      <c r="P4" s="355"/>
      <c r="Q4" s="353" t="s">
        <v>4</v>
      </c>
      <c r="R4" s="355"/>
      <c r="S4" s="353" t="s">
        <v>348</v>
      </c>
      <c r="T4" s="355"/>
      <c r="Z4" s="204"/>
      <c r="AA4" s="204"/>
      <c r="AB4" s="204"/>
      <c r="AC4" s="204"/>
      <c r="AD4" s="204"/>
      <c r="AE4" s="204"/>
      <c r="AF4" s="204"/>
    </row>
    <row r="5" spans="1:32" s="17" customFormat="1" ht="15" customHeight="1">
      <c r="A5" s="405"/>
      <c r="B5" s="405"/>
      <c r="C5" s="409" t="s">
        <v>119</v>
      </c>
      <c r="D5" s="409" t="s">
        <v>120</v>
      </c>
      <c r="E5" s="409" t="s">
        <v>121</v>
      </c>
      <c r="F5" s="409" t="s">
        <v>220</v>
      </c>
      <c r="G5" s="409"/>
      <c r="H5" s="409"/>
      <c r="I5" s="411" t="s">
        <v>42</v>
      </c>
      <c r="J5" s="412" t="s">
        <v>43</v>
      </c>
      <c r="K5" s="412"/>
      <c r="L5" s="412"/>
      <c r="M5" s="39">
        <v>1</v>
      </c>
      <c r="N5" s="40">
        <v>2</v>
      </c>
      <c r="O5" s="39">
        <v>3</v>
      </c>
      <c r="P5" s="40">
        <v>4</v>
      </c>
      <c r="Q5" s="39">
        <v>5</v>
      </c>
      <c r="R5" s="40">
        <v>6</v>
      </c>
      <c r="S5" s="39">
        <v>7</v>
      </c>
      <c r="T5" s="40">
        <v>8</v>
      </c>
      <c r="Z5" s="205"/>
      <c r="AA5" s="205"/>
      <c r="AB5" s="205"/>
      <c r="AC5" s="205"/>
      <c r="AD5" s="204"/>
      <c r="AE5" s="204"/>
      <c r="AF5" s="204"/>
    </row>
    <row r="6" spans="1:32" s="17" customFormat="1" ht="30" customHeight="1">
      <c r="A6" s="405"/>
      <c r="B6" s="405"/>
      <c r="C6" s="409"/>
      <c r="D6" s="409"/>
      <c r="E6" s="409"/>
      <c r="F6" s="409"/>
      <c r="G6" s="409"/>
      <c r="H6" s="409"/>
      <c r="I6" s="409"/>
      <c r="J6" s="413" t="s">
        <v>44</v>
      </c>
      <c r="K6" s="413" t="s">
        <v>218</v>
      </c>
      <c r="L6" s="413" t="s">
        <v>217</v>
      </c>
      <c r="M6" s="41" t="s">
        <v>7</v>
      </c>
      <c r="N6" s="42" t="s">
        <v>7</v>
      </c>
      <c r="O6" s="41" t="s">
        <v>7</v>
      </c>
      <c r="P6" s="42" t="s">
        <v>7</v>
      </c>
      <c r="Q6" s="41" t="s">
        <v>7</v>
      </c>
      <c r="R6" s="42" t="s">
        <v>7</v>
      </c>
      <c r="S6" s="41" t="s">
        <v>7</v>
      </c>
      <c r="T6" s="42" t="s">
        <v>7</v>
      </c>
      <c r="Z6" s="26"/>
      <c r="AA6" s="26"/>
      <c r="AB6" s="26"/>
      <c r="AC6" s="26"/>
      <c r="AD6" s="204"/>
      <c r="AE6" s="204"/>
      <c r="AF6" s="204"/>
    </row>
    <row r="7" spans="1:32" s="17" customFormat="1" ht="28.5" customHeight="1">
      <c r="A7" s="405"/>
      <c r="B7" s="405"/>
      <c r="C7" s="409"/>
      <c r="D7" s="409"/>
      <c r="E7" s="409"/>
      <c r="F7" s="409"/>
      <c r="G7" s="409"/>
      <c r="H7" s="409"/>
      <c r="I7" s="409"/>
      <c r="J7" s="414"/>
      <c r="K7" s="414"/>
      <c r="L7" s="414"/>
      <c r="M7" s="52">
        <v>16.5</v>
      </c>
      <c r="N7" s="53">
        <v>24</v>
      </c>
      <c r="O7" s="52">
        <v>16.5</v>
      </c>
      <c r="P7" s="53">
        <v>24.5</v>
      </c>
      <c r="Q7" s="52">
        <v>16.5</v>
      </c>
      <c r="R7" s="53">
        <v>24.5</v>
      </c>
      <c r="S7" s="52">
        <v>16</v>
      </c>
      <c r="T7" s="53">
        <v>17.5</v>
      </c>
      <c r="Z7" s="26"/>
      <c r="AA7" s="26"/>
      <c r="AB7" s="26"/>
      <c r="AC7" s="26"/>
      <c r="AD7" s="26"/>
      <c r="AE7" s="204"/>
      <c r="AF7" s="204"/>
    </row>
    <row r="8" spans="1:32" s="17" customFormat="1" ht="55.5" customHeight="1">
      <c r="A8" s="406"/>
      <c r="B8" s="406"/>
      <c r="C8" s="410"/>
      <c r="D8" s="410"/>
      <c r="E8" s="410"/>
      <c r="F8" s="410"/>
      <c r="G8" s="410"/>
      <c r="H8" s="410"/>
      <c r="I8" s="409"/>
      <c r="J8" s="415"/>
      <c r="K8" s="415"/>
      <c r="L8" s="415"/>
      <c r="M8" s="43" t="s">
        <v>350</v>
      </c>
      <c r="N8" s="43" t="s">
        <v>375</v>
      </c>
      <c r="O8" s="43" t="s">
        <v>350</v>
      </c>
      <c r="P8" s="43" t="s">
        <v>358</v>
      </c>
      <c r="Q8" s="43" t="s">
        <v>359</v>
      </c>
      <c r="R8" s="131" t="s">
        <v>361</v>
      </c>
      <c r="S8" s="43" t="s">
        <v>362</v>
      </c>
      <c r="T8" s="131" t="s">
        <v>360</v>
      </c>
      <c r="Z8" s="26"/>
      <c r="AA8" s="26"/>
      <c r="AB8" s="26"/>
      <c r="AC8" s="26"/>
      <c r="AD8" s="204"/>
      <c r="AE8" s="204"/>
      <c r="AF8" s="204"/>
    </row>
    <row r="9" spans="1:32" ht="9" customHeight="1">
      <c r="A9" s="78">
        <v>1</v>
      </c>
      <c r="B9" s="78">
        <v>2</v>
      </c>
      <c r="C9" s="78">
        <v>3</v>
      </c>
      <c r="D9" s="78">
        <v>4</v>
      </c>
      <c r="E9" s="78">
        <v>5</v>
      </c>
      <c r="F9" s="78">
        <v>6</v>
      </c>
      <c r="G9" s="78">
        <v>7</v>
      </c>
      <c r="H9" s="78">
        <v>8</v>
      </c>
      <c r="I9" s="78">
        <v>9</v>
      </c>
      <c r="J9" s="78">
        <v>10</v>
      </c>
      <c r="K9" s="78">
        <v>11</v>
      </c>
      <c r="L9" s="78">
        <v>12</v>
      </c>
      <c r="M9" s="78">
        <v>13</v>
      </c>
      <c r="N9" s="78">
        <v>14</v>
      </c>
      <c r="O9" s="78">
        <v>15</v>
      </c>
      <c r="P9" s="78">
        <v>16</v>
      </c>
      <c r="Q9" s="78">
        <v>17</v>
      </c>
      <c r="R9" s="78">
        <v>18</v>
      </c>
      <c r="S9" s="78">
        <v>19</v>
      </c>
      <c r="T9" s="78">
        <v>20</v>
      </c>
      <c r="Z9" s="26"/>
      <c r="AA9" s="26"/>
      <c r="AB9" s="26"/>
      <c r="AC9" s="26"/>
      <c r="AD9" s="13"/>
      <c r="AE9" s="13"/>
      <c r="AF9" s="13"/>
    </row>
    <row r="10" spans="1:20" s="3" customFormat="1" ht="27" customHeight="1">
      <c r="A10" s="165" t="s">
        <v>13</v>
      </c>
      <c r="B10" s="166" t="s">
        <v>51</v>
      </c>
      <c r="C10" s="165"/>
      <c r="D10" s="165"/>
      <c r="E10" s="165"/>
      <c r="F10" s="167"/>
      <c r="G10" s="168">
        <f>SUM(G11:G14)</f>
        <v>666</v>
      </c>
      <c r="H10" s="168">
        <f>SUM(H11:H14)</f>
        <v>504</v>
      </c>
      <c r="I10" s="168">
        <f>SUM(I11:I14)</f>
        <v>162</v>
      </c>
      <c r="J10" s="168">
        <f>SUM(J11:J14)</f>
        <v>58</v>
      </c>
      <c r="K10" s="168">
        <f>SUM(K11:K14)</f>
        <v>104</v>
      </c>
      <c r="L10" s="169"/>
      <c r="M10" s="168">
        <f aca="true" t="shared" si="0" ref="M10:R10">SUM(M11:M14)</f>
        <v>16</v>
      </c>
      <c r="N10" s="168">
        <f t="shared" si="0"/>
        <v>12</v>
      </c>
      <c r="O10" s="168">
        <f t="shared" si="0"/>
        <v>70</v>
      </c>
      <c r="P10" s="168">
        <f t="shared" si="0"/>
        <v>12</v>
      </c>
      <c r="Q10" s="168">
        <f t="shared" si="0"/>
        <v>12</v>
      </c>
      <c r="R10" s="168">
        <f t="shared" si="0"/>
        <v>14</v>
      </c>
      <c r="S10" s="168">
        <f>SUM(S11:S14)</f>
        <v>12</v>
      </c>
      <c r="T10" s="168">
        <f>SUM(T11:T14)</f>
        <v>14</v>
      </c>
    </row>
    <row r="11" spans="1:20" s="3" customFormat="1" ht="15.75" customHeight="1">
      <c r="A11" s="7" t="s">
        <v>14</v>
      </c>
      <c r="B11" s="20" t="s">
        <v>68</v>
      </c>
      <c r="C11" s="63"/>
      <c r="D11" s="63"/>
      <c r="E11" s="63">
        <v>3</v>
      </c>
      <c r="F11" s="7"/>
      <c r="G11" s="2">
        <f>I11+H11</f>
        <v>64</v>
      </c>
      <c r="H11" s="2">
        <v>36</v>
      </c>
      <c r="I11" s="2">
        <v>28</v>
      </c>
      <c r="J11" s="2">
        <v>28</v>
      </c>
      <c r="K11" s="2"/>
      <c r="L11" s="2"/>
      <c r="M11" s="1"/>
      <c r="N11" s="1"/>
      <c r="O11" s="1">
        <v>28</v>
      </c>
      <c r="P11" s="1"/>
      <c r="Q11" s="1"/>
      <c r="R11" s="1"/>
      <c r="S11" s="1"/>
      <c r="T11" s="1"/>
    </row>
    <row r="12" spans="1:20" s="3" customFormat="1" ht="15.75" customHeight="1">
      <c r="A12" s="7" t="s">
        <v>15</v>
      </c>
      <c r="B12" s="20" t="s">
        <v>10</v>
      </c>
      <c r="C12" s="63"/>
      <c r="D12" s="63"/>
      <c r="E12" s="63">
        <v>3</v>
      </c>
      <c r="F12" s="7"/>
      <c r="G12" s="2">
        <f>I12+H12</f>
        <v>64</v>
      </c>
      <c r="H12" s="2">
        <v>36</v>
      </c>
      <c r="I12" s="2">
        <v>28</v>
      </c>
      <c r="J12" s="2">
        <v>28</v>
      </c>
      <c r="K12" s="2"/>
      <c r="L12" s="2"/>
      <c r="M12" s="1"/>
      <c r="N12" s="1"/>
      <c r="O12" s="1">
        <v>28</v>
      </c>
      <c r="P12" s="1"/>
      <c r="Q12" s="1"/>
      <c r="R12" s="1"/>
      <c r="S12" s="1"/>
      <c r="T12" s="1"/>
    </row>
    <row r="13" spans="1:20" s="3" customFormat="1" ht="15.75" customHeight="1">
      <c r="A13" s="7" t="s">
        <v>16</v>
      </c>
      <c r="B13" s="20" t="s">
        <v>9</v>
      </c>
      <c r="C13" s="63"/>
      <c r="D13" s="63"/>
      <c r="E13" s="63" t="s">
        <v>353</v>
      </c>
      <c r="F13" s="7"/>
      <c r="G13" s="2">
        <v>190</v>
      </c>
      <c r="H13" s="2">
        <v>86</v>
      </c>
      <c r="I13" s="2">
        <v>104</v>
      </c>
      <c r="J13" s="2"/>
      <c r="K13" s="2">
        <v>104</v>
      </c>
      <c r="L13" s="2"/>
      <c r="M13" s="1">
        <v>14</v>
      </c>
      <c r="N13" s="1">
        <v>12</v>
      </c>
      <c r="O13" s="1">
        <v>14</v>
      </c>
      <c r="P13" s="1">
        <v>12</v>
      </c>
      <c r="Q13" s="1">
        <v>12</v>
      </c>
      <c r="R13" s="1">
        <v>14</v>
      </c>
      <c r="S13" s="1">
        <v>12</v>
      </c>
      <c r="T13" s="1">
        <v>14</v>
      </c>
    </row>
    <row r="14" spans="1:20" s="3" customFormat="1" ht="15.75" customHeight="1">
      <c r="A14" s="7" t="s">
        <v>37</v>
      </c>
      <c r="B14" s="20" t="s">
        <v>12</v>
      </c>
      <c r="C14" s="63"/>
      <c r="D14" s="63"/>
      <c r="E14" s="63">
        <v>1</v>
      </c>
      <c r="F14" s="7"/>
      <c r="G14" s="2">
        <f>I14+H14</f>
        <v>348</v>
      </c>
      <c r="H14" s="2">
        <v>346</v>
      </c>
      <c r="I14" s="2">
        <v>2</v>
      </c>
      <c r="J14" s="2">
        <v>2</v>
      </c>
      <c r="K14" s="2"/>
      <c r="L14" s="2"/>
      <c r="M14" s="1">
        <v>2</v>
      </c>
      <c r="N14" s="1"/>
      <c r="O14" s="1"/>
      <c r="P14" s="1"/>
      <c r="Q14" s="1"/>
      <c r="R14" s="1"/>
      <c r="S14" s="1"/>
      <c r="T14" s="1"/>
    </row>
    <row r="15" spans="1:20" s="3" customFormat="1" ht="27" customHeight="1">
      <c r="A15" s="165" t="s">
        <v>17</v>
      </c>
      <c r="B15" s="170" t="s">
        <v>52</v>
      </c>
      <c r="C15" s="171"/>
      <c r="D15" s="171"/>
      <c r="E15" s="171"/>
      <c r="F15" s="171"/>
      <c r="G15" s="168">
        <f>G16+G17</f>
        <v>166</v>
      </c>
      <c r="H15" s="168">
        <f>H16+H17</f>
        <v>96</v>
      </c>
      <c r="I15" s="168">
        <f>I16+I17</f>
        <v>70</v>
      </c>
      <c r="J15" s="168">
        <f>J16+J17</f>
        <v>14</v>
      </c>
      <c r="K15" s="168">
        <f>K16+K17</f>
        <v>56</v>
      </c>
      <c r="L15" s="169"/>
      <c r="M15" s="168">
        <f aca="true" t="shared" si="1" ref="M15:R15">M16+M17</f>
        <v>0</v>
      </c>
      <c r="N15" s="168">
        <f t="shared" si="1"/>
        <v>0</v>
      </c>
      <c r="O15" s="168">
        <f t="shared" si="1"/>
        <v>70</v>
      </c>
      <c r="P15" s="168">
        <f t="shared" si="1"/>
        <v>0</v>
      </c>
      <c r="Q15" s="168">
        <f t="shared" si="1"/>
        <v>0</v>
      </c>
      <c r="R15" s="168">
        <f t="shared" si="1"/>
        <v>0</v>
      </c>
      <c r="S15" s="168">
        <f>S16+S17</f>
        <v>0</v>
      </c>
      <c r="T15" s="168">
        <f>T16+T17</f>
        <v>0</v>
      </c>
    </row>
    <row r="16" spans="1:20" s="3" customFormat="1" ht="15.75" customHeight="1">
      <c r="A16" s="1" t="s">
        <v>18</v>
      </c>
      <c r="B16" s="20" t="s">
        <v>11</v>
      </c>
      <c r="C16" s="63"/>
      <c r="D16" s="63"/>
      <c r="E16" s="386" t="s">
        <v>347</v>
      </c>
      <c r="F16" s="7"/>
      <c r="G16" s="2">
        <f>H16+I16</f>
        <v>48</v>
      </c>
      <c r="H16" s="2">
        <v>28</v>
      </c>
      <c r="I16" s="2">
        <v>20</v>
      </c>
      <c r="J16" s="2">
        <v>8</v>
      </c>
      <c r="K16" s="2">
        <v>12</v>
      </c>
      <c r="L16" s="2"/>
      <c r="M16" s="1"/>
      <c r="N16" s="1"/>
      <c r="O16" s="1">
        <v>20</v>
      </c>
      <c r="P16" s="1"/>
      <c r="Q16" s="1"/>
      <c r="R16" s="1"/>
      <c r="S16" s="1"/>
      <c r="T16" s="1"/>
    </row>
    <row r="17" spans="1:20" s="3" customFormat="1" ht="30.75" customHeight="1">
      <c r="A17" s="1" t="s">
        <v>34</v>
      </c>
      <c r="B17" s="20" t="s">
        <v>71</v>
      </c>
      <c r="C17" s="63"/>
      <c r="D17" s="63"/>
      <c r="E17" s="387"/>
      <c r="F17" s="7"/>
      <c r="G17" s="2">
        <f>H17+I17</f>
        <v>118</v>
      </c>
      <c r="H17" s="2">
        <v>68</v>
      </c>
      <c r="I17" s="2">
        <v>50</v>
      </c>
      <c r="J17" s="2">
        <v>6</v>
      </c>
      <c r="K17" s="2">
        <v>44</v>
      </c>
      <c r="L17" s="2"/>
      <c r="M17" s="1"/>
      <c r="N17" s="1"/>
      <c r="O17" s="1">
        <v>50</v>
      </c>
      <c r="P17" s="1"/>
      <c r="Q17" s="1"/>
      <c r="R17" s="1"/>
      <c r="S17" s="1"/>
      <c r="T17" s="1"/>
    </row>
    <row r="18" spans="1:20" s="3" customFormat="1" ht="27" customHeight="1">
      <c r="A18" s="165" t="s">
        <v>53</v>
      </c>
      <c r="B18" s="166" t="s">
        <v>54</v>
      </c>
      <c r="C18" s="172"/>
      <c r="D18" s="172"/>
      <c r="E18" s="172"/>
      <c r="F18" s="173">
        <v>1</v>
      </c>
      <c r="G18" s="168">
        <f>H18+I18</f>
        <v>4694</v>
      </c>
      <c r="H18" s="168">
        <f>H19+H35</f>
        <v>2218</v>
      </c>
      <c r="I18" s="168">
        <f>I19+I35</f>
        <v>2476</v>
      </c>
      <c r="J18" s="168">
        <f>J19+J35</f>
        <v>666</v>
      </c>
      <c r="K18" s="168">
        <f>K19+K35</f>
        <v>982</v>
      </c>
      <c r="L18" s="168">
        <f>L19+L35</f>
        <v>0</v>
      </c>
      <c r="M18" s="168">
        <f aca="true" t="shared" si="2" ref="M18:R18">M19+M35</f>
        <v>248</v>
      </c>
      <c r="N18" s="168">
        <f t="shared" si="2"/>
        <v>420</v>
      </c>
      <c r="O18" s="168">
        <f t="shared" si="2"/>
        <v>124</v>
      </c>
      <c r="P18" s="168">
        <f t="shared" si="2"/>
        <v>416</v>
      </c>
      <c r="Q18" s="168">
        <f t="shared" si="2"/>
        <v>288</v>
      </c>
      <c r="R18" s="168">
        <f t="shared" si="2"/>
        <v>470</v>
      </c>
      <c r="S18" s="168">
        <f>S19+S35</f>
        <v>284</v>
      </c>
      <c r="T18" s="168">
        <f>T19+T35</f>
        <v>226</v>
      </c>
    </row>
    <row r="19" spans="1:20" s="3" customFormat="1" ht="24.75" customHeight="1">
      <c r="A19" s="165" t="s">
        <v>55</v>
      </c>
      <c r="B19" s="166" t="s">
        <v>19</v>
      </c>
      <c r="C19" s="165"/>
      <c r="D19" s="165"/>
      <c r="E19" s="165"/>
      <c r="F19" s="175"/>
      <c r="G19" s="168">
        <f>SUM(G20:G34)</f>
        <v>1304</v>
      </c>
      <c r="H19" s="168">
        <f>SUM(H20:H34)</f>
        <v>758</v>
      </c>
      <c r="I19" s="168">
        <f>SUM(I20:I34)</f>
        <v>546</v>
      </c>
      <c r="J19" s="168">
        <f>SUM(J20:J34)</f>
        <v>240</v>
      </c>
      <c r="K19" s="168">
        <f>SUM(K20:K34)</f>
        <v>306</v>
      </c>
      <c r="L19" s="168"/>
      <c r="M19" s="168">
        <f>SUM(M20:M33)</f>
        <v>154</v>
      </c>
      <c r="N19" s="168">
        <f>SUM(N20:N33)</f>
        <v>150</v>
      </c>
      <c r="O19" s="168">
        <f>SUM(O20:O34)</f>
        <v>58</v>
      </c>
      <c r="P19" s="168">
        <f>SUM(P20:P34)</f>
        <v>116</v>
      </c>
      <c r="Q19" s="168">
        <f>SUM(Q20:Q33)</f>
        <v>0</v>
      </c>
      <c r="R19" s="168">
        <f>SUM(R20:R33)</f>
        <v>0</v>
      </c>
      <c r="S19" s="168">
        <f>SUM(S20:S33)</f>
        <v>0</v>
      </c>
      <c r="T19" s="168">
        <f>SUM(T20:T33)</f>
        <v>68</v>
      </c>
    </row>
    <row r="20" spans="1:20" s="3" customFormat="1" ht="16.5" customHeight="1">
      <c r="A20" s="1" t="s">
        <v>122</v>
      </c>
      <c r="B20" s="20" t="s">
        <v>224</v>
      </c>
      <c r="C20" s="63"/>
      <c r="D20" s="63"/>
      <c r="E20" s="63">
        <v>1</v>
      </c>
      <c r="F20" s="7"/>
      <c r="G20" s="2">
        <f>H20+I20</f>
        <v>60</v>
      </c>
      <c r="H20" s="2">
        <v>34</v>
      </c>
      <c r="I20" s="2">
        <v>26</v>
      </c>
      <c r="J20" s="2">
        <v>10</v>
      </c>
      <c r="K20" s="2">
        <v>16</v>
      </c>
      <c r="L20" s="2"/>
      <c r="M20" s="1">
        <v>26</v>
      </c>
      <c r="N20" s="1"/>
      <c r="O20" s="1"/>
      <c r="P20" s="1"/>
      <c r="Q20" s="1"/>
      <c r="R20" s="1"/>
      <c r="S20" s="1"/>
      <c r="T20" s="1"/>
    </row>
    <row r="21" spans="1:20" s="3" customFormat="1" ht="15.75" customHeight="1">
      <c r="A21" s="1" t="s">
        <v>123</v>
      </c>
      <c r="B21" s="21" t="s">
        <v>225</v>
      </c>
      <c r="C21" s="1">
        <v>2</v>
      </c>
      <c r="D21" s="1"/>
      <c r="E21" s="1"/>
      <c r="F21" s="1"/>
      <c r="G21" s="2">
        <f aca="true" t="shared" si="3" ref="G21:G30">H21+I21</f>
        <v>270</v>
      </c>
      <c r="H21" s="2">
        <v>162</v>
      </c>
      <c r="I21" s="2">
        <v>108</v>
      </c>
      <c r="J21" s="2">
        <v>56</v>
      </c>
      <c r="K21" s="2">
        <v>52</v>
      </c>
      <c r="L21" s="2"/>
      <c r="M21" s="226">
        <v>42</v>
      </c>
      <c r="N21" s="226">
        <v>66</v>
      </c>
      <c r="O21" s="1"/>
      <c r="P21" s="1"/>
      <c r="Q21" s="1"/>
      <c r="R21" s="1"/>
      <c r="S21" s="1"/>
      <c r="T21" s="1"/>
    </row>
    <row r="22" spans="1:20" s="3" customFormat="1" ht="15.75" customHeight="1">
      <c r="A22" s="1" t="s">
        <v>124</v>
      </c>
      <c r="B22" s="213" t="s">
        <v>226</v>
      </c>
      <c r="C22" s="157"/>
      <c r="D22" s="157"/>
      <c r="E22" s="157">
        <v>2</v>
      </c>
      <c r="F22" s="157"/>
      <c r="G22" s="139">
        <f t="shared" si="3"/>
        <v>63</v>
      </c>
      <c r="H22" s="139">
        <v>37</v>
      </c>
      <c r="I22" s="139">
        <v>26</v>
      </c>
      <c r="J22" s="139">
        <v>10</v>
      </c>
      <c r="K22" s="139">
        <v>16</v>
      </c>
      <c r="L22" s="139"/>
      <c r="M22" s="137"/>
      <c r="N22" s="137">
        <v>26</v>
      </c>
      <c r="O22" s="137"/>
      <c r="P22" s="1"/>
      <c r="Q22" s="1"/>
      <c r="R22" s="1"/>
      <c r="S22" s="1"/>
      <c r="T22" s="1"/>
    </row>
    <row r="23" spans="1:20" s="3" customFormat="1" ht="15.75" customHeight="1">
      <c r="A23" s="1" t="s">
        <v>125</v>
      </c>
      <c r="B23" s="22" t="s">
        <v>227</v>
      </c>
      <c r="C23" s="63"/>
      <c r="D23" s="63"/>
      <c r="E23" s="63">
        <v>2</v>
      </c>
      <c r="F23" s="63"/>
      <c r="G23" s="2">
        <f t="shared" si="3"/>
        <v>54</v>
      </c>
      <c r="H23" s="2">
        <v>32</v>
      </c>
      <c r="I23" s="2">
        <v>22</v>
      </c>
      <c r="J23" s="2">
        <v>10</v>
      </c>
      <c r="K23" s="2">
        <v>12</v>
      </c>
      <c r="L23" s="2"/>
      <c r="M23" s="1"/>
      <c r="N23" s="1">
        <v>22</v>
      </c>
      <c r="O23" s="1"/>
      <c r="P23" s="1"/>
      <c r="Q23" s="1"/>
      <c r="R23" s="1"/>
      <c r="S23" s="1"/>
      <c r="T23" s="1"/>
    </row>
    <row r="24" spans="1:20" s="3" customFormat="1" ht="15.75" customHeight="1">
      <c r="A24" s="1" t="s">
        <v>126</v>
      </c>
      <c r="B24" s="22" t="s">
        <v>228</v>
      </c>
      <c r="C24" s="386" t="s">
        <v>346</v>
      </c>
      <c r="D24" s="63"/>
      <c r="E24" s="63"/>
      <c r="F24" s="63"/>
      <c r="G24" s="2">
        <f>H24+I24</f>
        <v>108</v>
      </c>
      <c r="H24" s="2">
        <v>66</v>
      </c>
      <c r="I24" s="2">
        <v>42</v>
      </c>
      <c r="J24" s="2">
        <v>22</v>
      </c>
      <c r="K24" s="2">
        <v>20</v>
      </c>
      <c r="L24" s="2"/>
      <c r="M24" s="1">
        <v>30</v>
      </c>
      <c r="N24" s="1">
        <v>12</v>
      </c>
      <c r="O24" s="1"/>
      <c r="P24" s="1"/>
      <c r="Q24" s="1"/>
      <c r="R24" s="1"/>
      <c r="S24" s="1"/>
      <c r="T24" s="1"/>
    </row>
    <row r="25" spans="1:20" s="3" customFormat="1" ht="15.75" customHeight="1">
      <c r="A25" s="1" t="s">
        <v>127</v>
      </c>
      <c r="B25" s="22" t="s">
        <v>229</v>
      </c>
      <c r="C25" s="387"/>
      <c r="D25" s="63"/>
      <c r="E25" s="63"/>
      <c r="F25" s="63"/>
      <c r="G25" s="2">
        <f t="shared" si="3"/>
        <v>141</v>
      </c>
      <c r="H25" s="2">
        <v>85</v>
      </c>
      <c r="I25" s="2">
        <v>56</v>
      </c>
      <c r="J25" s="2">
        <v>28</v>
      </c>
      <c r="K25" s="2">
        <v>28</v>
      </c>
      <c r="L25" s="2"/>
      <c r="M25" s="1">
        <v>32</v>
      </c>
      <c r="N25" s="1">
        <v>24</v>
      </c>
      <c r="O25" s="1"/>
      <c r="P25" s="1"/>
      <c r="Q25" s="1"/>
      <c r="R25" s="1"/>
      <c r="S25" s="1"/>
      <c r="T25" s="1"/>
    </row>
    <row r="26" spans="1:20" s="3" customFormat="1" ht="15.75" customHeight="1">
      <c r="A26" s="1" t="s">
        <v>128</v>
      </c>
      <c r="B26" s="20" t="s">
        <v>230</v>
      </c>
      <c r="C26" s="63"/>
      <c r="D26" s="63"/>
      <c r="E26" s="63" t="s">
        <v>352</v>
      </c>
      <c r="F26" s="63"/>
      <c r="G26" s="2">
        <f t="shared" si="3"/>
        <v>122</v>
      </c>
      <c r="H26" s="2">
        <v>68</v>
      </c>
      <c r="I26" s="2">
        <v>54</v>
      </c>
      <c r="J26" s="2">
        <v>26</v>
      </c>
      <c r="K26" s="2">
        <v>28</v>
      </c>
      <c r="L26" s="2"/>
      <c r="M26" s="1"/>
      <c r="N26" s="1"/>
      <c r="O26" s="1">
        <v>28</v>
      </c>
      <c r="P26" s="1">
        <v>26</v>
      </c>
      <c r="Q26" s="1"/>
      <c r="R26" s="1"/>
      <c r="S26" s="1"/>
      <c r="T26" s="1"/>
    </row>
    <row r="27" spans="1:20" s="3" customFormat="1" ht="15.75" customHeight="1">
      <c r="A27" s="1" t="s">
        <v>129</v>
      </c>
      <c r="B27" s="22" t="s">
        <v>231</v>
      </c>
      <c r="C27" s="63"/>
      <c r="D27" s="63"/>
      <c r="E27" s="63">
        <v>8</v>
      </c>
      <c r="F27" s="63"/>
      <c r="G27" s="2">
        <f t="shared" si="3"/>
        <v>54</v>
      </c>
      <c r="H27" s="2">
        <v>30</v>
      </c>
      <c r="I27" s="2">
        <v>24</v>
      </c>
      <c r="J27" s="2">
        <v>12</v>
      </c>
      <c r="K27" s="2">
        <v>12</v>
      </c>
      <c r="L27" s="2"/>
      <c r="M27" s="1"/>
      <c r="N27" s="1"/>
      <c r="O27" s="1"/>
      <c r="P27" s="1"/>
      <c r="Q27" s="1"/>
      <c r="R27" s="1"/>
      <c r="S27" s="1"/>
      <c r="T27" s="1">
        <v>24</v>
      </c>
    </row>
    <row r="28" spans="1:20" s="3" customFormat="1" ht="15.75" customHeight="1">
      <c r="A28" s="1" t="s">
        <v>130</v>
      </c>
      <c r="B28" s="22" t="s">
        <v>232</v>
      </c>
      <c r="C28" s="63"/>
      <c r="D28" s="63"/>
      <c r="E28" s="63">
        <v>4</v>
      </c>
      <c r="F28" s="63"/>
      <c r="G28" s="2">
        <f t="shared" si="3"/>
        <v>126</v>
      </c>
      <c r="H28" s="2">
        <v>72</v>
      </c>
      <c r="I28" s="2">
        <v>54</v>
      </c>
      <c r="J28" s="139">
        <v>30</v>
      </c>
      <c r="K28" s="139">
        <v>24</v>
      </c>
      <c r="L28" s="2"/>
      <c r="M28" s="1"/>
      <c r="N28" s="1"/>
      <c r="O28" s="1">
        <v>30</v>
      </c>
      <c r="P28" s="1">
        <v>24</v>
      </c>
      <c r="Q28" s="1"/>
      <c r="R28" s="1"/>
      <c r="S28" s="1"/>
      <c r="T28" s="1"/>
    </row>
    <row r="29" spans="1:20" s="3" customFormat="1" ht="15.75" customHeight="1">
      <c r="A29" s="1" t="s">
        <v>131</v>
      </c>
      <c r="B29" s="22" t="s">
        <v>93</v>
      </c>
      <c r="C29" s="63"/>
      <c r="D29" s="63"/>
      <c r="E29" s="63">
        <v>8</v>
      </c>
      <c r="F29" s="63"/>
      <c r="G29" s="2">
        <f t="shared" si="3"/>
        <v>48</v>
      </c>
      <c r="H29" s="2">
        <v>26</v>
      </c>
      <c r="I29" s="2">
        <v>22</v>
      </c>
      <c r="J29" s="2">
        <v>10</v>
      </c>
      <c r="K29" s="2">
        <v>12</v>
      </c>
      <c r="L29" s="2"/>
      <c r="M29" s="1"/>
      <c r="N29" s="1"/>
      <c r="O29" s="1"/>
      <c r="P29" s="1"/>
      <c r="Q29" s="1"/>
      <c r="R29" s="1"/>
      <c r="S29" s="1"/>
      <c r="T29" s="1">
        <v>22</v>
      </c>
    </row>
    <row r="30" spans="1:20" s="3" customFormat="1" ht="15.75" customHeight="1">
      <c r="A30" s="1" t="s">
        <v>132</v>
      </c>
      <c r="B30" s="22" t="s">
        <v>72</v>
      </c>
      <c r="C30" s="63"/>
      <c r="D30" s="63"/>
      <c r="E30" s="63">
        <v>4</v>
      </c>
      <c r="F30" s="63"/>
      <c r="G30" s="2">
        <f t="shared" si="3"/>
        <v>102</v>
      </c>
      <c r="H30" s="2">
        <v>60</v>
      </c>
      <c r="I30" s="2">
        <v>42</v>
      </c>
      <c r="J30" s="2">
        <v>14</v>
      </c>
      <c r="K30" s="2">
        <v>28</v>
      </c>
      <c r="L30" s="2"/>
      <c r="M30" s="1"/>
      <c r="N30" s="1"/>
      <c r="O30" s="1"/>
      <c r="P30" s="1">
        <v>42</v>
      </c>
      <c r="Q30" s="1"/>
      <c r="R30" s="1"/>
      <c r="S30" s="1"/>
      <c r="T30" s="1"/>
    </row>
    <row r="31" spans="1:20" s="3" customFormat="1" ht="15.75" customHeight="1">
      <c r="A31" s="1"/>
      <c r="B31" s="54" t="s">
        <v>69</v>
      </c>
      <c r="C31" s="63"/>
      <c r="D31" s="63"/>
      <c r="E31" s="63"/>
      <c r="F31" s="63"/>
      <c r="G31" s="2"/>
      <c r="H31" s="2"/>
      <c r="I31" s="2"/>
      <c r="J31" s="2"/>
      <c r="K31" s="2"/>
      <c r="L31" s="2"/>
      <c r="M31" s="1"/>
      <c r="N31" s="1"/>
      <c r="O31" s="1"/>
      <c r="P31" s="1"/>
      <c r="Q31" s="1"/>
      <c r="R31" s="1"/>
      <c r="S31" s="1"/>
      <c r="T31" s="1"/>
    </row>
    <row r="32" spans="1:20" s="3" customFormat="1" ht="31.5" customHeight="1">
      <c r="A32" s="1" t="s">
        <v>330</v>
      </c>
      <c r="B32" s="20" t="s">
        <v>223</v>
      </c>
      <c r="C32" s="63"/>
      <c r="D32" s="63"/>
      <c r="E32" s="63">
        <v>1</v>
      </c>
      <c r="F32" s="7"/>
      <c r="G32" s="2">
        <f>H32+I32</f>
        <v>54</v>
      </c>
      <c r="H32" s="2">
        <v>30</v>
      </c>
      <c r="I32" s="2">
        <v>24</v>
      </c>
      <c r="J32" s="2">
        <v>4</v>
      </c>
      <c r="K32" s="2">
        <v>20</v>
      </c>
      <c r="L32" s="2"/>
      <c r="M32" s="1">
        <v>24</v>
      </c>
      <c r="N32" s="1"/>
      <c r="O32" s="1"/>
      <c r="P32" s="1"/>
      <c r="Q32" s="1"/>
      <c r="R32" s="1"/>
      <c r="S32" s="1"/>
      <c r="T32" s="1"/>
    </row>
    <row r="33" spans="1:20" s="3" customFormat="1" ht="15.75" customHeight="1">
      <c r="A33" s="1" t="s">
        <v>331</v>
      </c>
      <c r="B33" s="23" t="s">
        <v>70</v>
      </c>
      <c r="C33" s="91"/>
      <c r="D33" s="91"/>
      <c r="E33" s="91">
        <v>8</v>
      </c>
      <c r="F33" s="7"/>
      <c r="G33" s="2">
        <f>H33+I33</f>
        <v>48</v>
      </c>
      <c r="H33" s="2">
        <v>26</v>
      </c>
      <c r="I33" s="2">
        <v>22</v>
      </c>
      <c r="J33" s="2"/>
      <c r="K33" s="2">
        <v>22</v>
      </c>
      <c r="L33" s="2"/>
      <c r="M33" s="1"/>
      <c r="N33" s="27"/>
      <c r="O33" s="27"/>
      <c r="P33" s="27"/>
      <c r="Q33" s="27"/>
      <c r="R33" s="27"/>
      <c r="S33" s="27"/>
      <c r="T33" s="27">
        <v>22</v>
      </c>
    </row>
    <row r="34" spans="1:20" s="3" customFormat="1" ht="15.75" customHeight="1">
      <c r="A34" s="1" t="s">
        <v>332</v>
      </c>
      <c r="B34" s="23" t="s">
        <v>335</v>
      </c>
      <c r="C34" s="91"/>
      <c r="D34" s="91"/>
      <c r="E34" s="154" t="s">
        <v>352</v>
      </c>
      <c r="F34" s="7"/>
      <c r="G34" s="2">
        <f>H34+I34</f>
        <v>54</v>
      </c>
      <c r="H34" s="2">
        <v>30</v>
      </c>
      <c r="I34" s="2">
        <v>24</v>
      </c>
      <c r="J34" s="2">
        <v>8</v>
      </c>
      <c r="K34" s="2">
        <v>16</v>
      </c>
      <c r="L34" s="2"/>
      <c r="M34" s="1"/>
      <c r="N34" s="27"/>
      <c r="O34" s="27"/>
      <c r="P34" s="27">
        <v>24</v>
      </c>
      <c r="Q34" s="27"/>
      <c r="R34" s="27"/>
      <c r="S34" s="27"/>
      <c r="T34" s="27"/>
    </row>
    <row r="35" spans="1:20" s="55" customFormat="1" ht="25.5" customHeight="1">
      <c r="A35" s="165" t="s">
        <v>56</v>
      </c>
      <c r="B35" s="170" t="s">
        <v>63</v>
      </c>
      <c r="C35" s="171"/>
      <c r="D35" s="171"/>
      <c r="E35" s="171"/>
      <c r="F35" s="171">
        <v>1</v>
      </c>
      <c r="G35" s="168">
        <f>G36+G42+G47+G52</f>
        <v>3390</v>
      </c>
      <c r="H35" s="168">
        <f>H36+H42+H47+H52</f>
        <v>1460</v>
      </c>
      <c r="I35" s="168">
        <f>I36+I42+I47+I52</f>
        <v>1930</v>
      </c>
      <c r="J35" s="168">
        <f>J36+J42+J47+J52</f>
        <v>426</v>
      </c>
      <c r="K35" s="168">
        <f>K36+K42+K47+K52</f>
        <v>676</v>
      </c>
      <c r="L35" s="168"/>
      <c r="M35" s="168">
        <f aca="true" t="shared" si="4" ref="M35:R35">M36+M42+M47+M52</f>
        <v>94</v>
      </c>
      <c r="N35" s="168">
        <f t="shared" si="4"/>
        <v>270</v>
      </c>
      <c r="O35" s="168">
        <f t="shared" si="4"/>
        <v>66</v>
      </c>
      <c r="P35" s="168">
        <f>P36+P42+P47+P52</f>
        <v>300</v>
      </c>
      <c r="Q35" s="168">
        <f>Q36+Q42+Q47+Q52</f>
        <v>288</v>
      </c>
      <c r="R35" s="168">
        <f t="shared" si="4"/>
        <v>470</v>
      </c>
      <c r="S35" s="168">
        <f>S36+S42+S47+S52</f>
        <v>284</v>
      </c>
      <c r="T35" s="168">
        <f>T36+T42+T47+T52</f>
        <v>158</v>
      </c>
    </row>
    <row r="36" spans="1:20" s="55" customFormat="1" ht="15.75" customHeight="1">
      <c r="A36" s="4" t="s">
        <v>57</v>
      </c>
      <c r="B36" s="56" t="s">
        <v>233</v>
      </c>
      <c r="C36" s="64">
        <v>4</v>
      </c>
      <c r="D36" s="64"/>
      <c r="E36" s="64"/>
      <c r="F36" s="64"/>
      <c r="G36" s="67">
        <f>SUM(G37:G41)</f>
        <v>390</v>
      </c>
      <c r="H36" s="5">
        <f>SUM(H37:H41)</f>
        <v>126</v>
      </c>
      <c r="I36" s="5">
        <f>SUM(I37:I41)</f>
        <v>264</v>
      </c>
      <c r="J36" s="5">
        <f>SUM(J37:J39)</f>
        <v>72</v>
      </c>
      <c r="K36" s="5">
        <f>SUM(K37:K39)</f>
        <v>84</v>
      </c>
      <c r="L36" s="4"/>
      <c r="M36" s="4"/>
      <c r="N36" s="4"/>
      <c r="O36" s="4">
        <f>SUM(O37:O41)</f>
        <v>66</v>
      </c>
      <c r="P36" s="4">
        <f>SUM(P37:P41)</f>
        <v>198</v>
      </c>
      <c r="Q36" s="5"/>
      <c r="R36" s="4"/>
      <c r="S36" s="5"/>
      <c r="T36" s="4"/>
    </row>
    <row r="37" spans="1:20" s="3" customFormat="1" ht="15.75" customHeight="1">
      <c r="A37" s="1" t="s">
        <v>58</v>
      </c>
      <c r="B37" s="20" t="s">
        <v>234</v>
      </c>
      <c r="C37" s="225">
        <v>3</v>
      </c>
      <c r="D37" s="63"/>
      <c r="E37" s="63"/>
      <c r="F37" s="63"/>
      <c r="G37" s="66">
        <f>H37+I37</f>
        <v>110</v>
      </c>
      <c r="H37" s="2">
        <v>44</v>
      </c>
      <c r="I37" s="2">
        <v>66</v>
      </c>
      <c r="J37" s="2">
        <v>30</v>
      </c>
      <c r="K37" s="2">
        <v>36</v>
      </c>
      <c r="L37" s="2"/>
      <c r="M37" s="1"/>
      <c r="N37" s="1"/>
      <c r="O37" s="1">
        <v>66</v>
      </c>
      <c r="P37" s="1"/>
      <c r="Q37" s="1"/>
      <c r="R37" s="1"/>
      <c r="S37" s="1"/>
      <c r="T37" s="1"/>
    </row>
    <row r="38" spans="1:20" s="3" customFormat="1" ht="15.75" customHeight="1">
      <c r="A38" s="1" t="s">
        <v>235</v>
      </c>
      <c r="B38" s="20" t="s">
        <v>236</v>
      </c>
      <c r="C38" s="63"/>
      <c r="D38" s="63"/>
      <c r="E38" s="386" t="s">
        <v>352</v>
      </c>
      <c r="F38" s="63"/>
      <c r="G38" s="66">
        <f>H38+I38</f>
        <v>88</v>
      </c>
      <c r="H38" s="2">
        <v>42</v>
      </c>
      <c r="I38" s="139">
        <v>46</v>
      </c>
      <c r="J38" s="139">
        <v>26</v>
      </c>
      <c r="K38" s="139">
        <v>20</v>
      </c>
      <c r="L38" s="139"/>
      <c r="M38" s="137"/>
      <c r="N38" s="137"/>
      <c r="O38" s="137"/>
      <c r="P38" s="137">
        <v>46</v>
      </c>
      <c r="Q38" s="1"/>
      <c r="R38" s="1"/>
      <c r="S38" s="1"/>
      <c r="T38" s="1"/>
    </row>
    <row r="39" spans="1:20" s="3" customFormat="1" ht="30.75" customHeight="1">
      <c r="A39" s="1" t="s">
        <v>296</v>
      </c>
      <c r="B39" s="20" t="s">
        <v>237</v>
      </c>
      <c r="C39" s="22"/>
      <c r="D39" s="63"/>
      <c r="E39" s="387"/>
      <c r="F39" s="1"/>
      <c r="G39" s="66">
        <f>H39+I39</f>
        <v>84</v>
      </c>
      <c r="H39" s="2">
        <v>40</v>
      </c>
      <c r="I39" s="139">
        <v>44</v>
      </c>
      <c r="J39" s="139">
        <v>16</v>
      </c>
      <c r="K39" s="139">
        <v>28</v>
      </c>
      <c r="L39" s="139"/>
      <c r="M39" s="137"/>
      <c r="N39" s="137"/>
      <c r="O39" s="137"/>
      <c r="P39" s="137">
        <v>44</v>
      </c>
      <c r="Q39" s="1"/>
      <c r="R39" s="1"/>
      <c r="S39" s="1"/>
      <c r="T39" s="1"/>
    </row>
    <row r="40" spans="1:20" s="3" customFormat="1" ht="15.75" customHeight="1">
      <c r="A40" s="1" t="s">
        <v>59</v>
      </c>
      <c r="B40" s="20" t="s">
        <v>64</v>
      </c>
      <c r="C40" s="63"/>
      <c r="D40" s="63"/>
      <c r="E40" s="63"/>
      <c r="F40" s="63"/>
      <c r="G40" s="66">
        <f>H40+I40</f>
        <v>72</v>
      </c>
      <c r="H40" s="2"/>
      <c r="I40" s="2">
        <v>72</v>
      </c>
      <c r="J40" s="2"/>
      <c r="K40" s="2"/>
      <c r="L40" s="2"/>
      <c r="M40" s="1"/>
      <c r="N40" s="1"/>
      <c r="O40" s="1"/>
      <c r="P40" s="1">
        <v>72</v>
      </c>
      <c r="Q40" s="1"/>
      <c r="R40" s="1"/>
      <c r="S40" s="1"/>
      <c r="T40" s="1"/>
    </row>
    <row r="41" spans="1:20" s="3" customFormat="1" ht="15.75" customHeight="1">
      <c r="A41" s="1" t="s">
        <v>35</v>
      </c>
      <c r="B41" s="20" t="s">
        <v>73</v>
      </c>
      <c r="C41" s="63"/>
      <c r="D41" s="63"/>
      <c r="E41" s="63">
        <v>4</v>
      </c>
      <c r="F41" s="63"/>
      <c r="G41" s="66">
        <f>H41+I41</f>
        <v>36</v>
      </c>
      <c r="H41" s="2"/>
      <c r="I41" s="2">
        <v>36</v>
      </c>
      <c r="J41" s="2"/>
      <c r="K41" s="2"/>
      <c r="L41" s="2"/>
      <c r="M41" s="1"/>
      <c r="N41" s="1"/>
      <c r="O41" s="1"/>
      <c r="P41" s="1">
        <v>36</v>
      </c>
      <c r="Q41" s="1"/>
      <c r="R41" s="1"/>
      <c r="S41" s="1"/>
      <c r="T41" s="1"/>
    </row>
    <row r="42" spans="1:20" s="55" customFormat="1" ht="28.5" customHeight="1">
      <c r="A42" s="4" t="s">
        <v>60</v>
      </c>
      <c r="B42" s="56" t="s">
        <v>238</v>
      </c>
      <c r="C42" s="64">
        <v>7</v>
      </c>
      <c r="D42" s="64"/>
      <c r="E42" s="64"/>
      <c r="F42" s="64"/>
      <c r="G42" s="5">
        <f>SUM(G43:G46)</f>
        <v>2109</v>
      </c>
      <c r="H42" s="5">
        <f>SUM(H43:H46)</f>
        <v>965</v>
      </c>
      <c r="I42" s="135">
        <f>SUM(I43:I46)</f>
        <v>1144</v>
      </c>
      <c r="J42" s="5">
        <f>SUM(J43:J46)</f>
        <v>260</v>
      </c>
      <c r="K42" s="5">
        <f>SUM(K43:K46)</f>
        <v>380</v>
      </c>
      <c r="L42" s="5"/>
      <c r="M42" s="5">
        <f aca="true" t="shared" si="5" ref="M42:R42">SUM(M43:M46)</f>
        <v>0</v>
      </c>
      <c r="N42" s="5">
        <f t="shared" si="5"/>
        <v>0</v>
      </c>
      <c r="O42" s="5">
        <f t="shared" si="5"/>
        <v>0</v>
      </c>
      <c r="P42" s="5">
        <f t="shared" si="5"/>
        <v>102</v>
      </c>
      <c r="Q42" s="5">
        <f t="shared" si="5"/>
        <v>288</v>
      </c>
      <c r="R42" s="5">
        <f t="shared" si="5"/>
        <v>470</v>
      </c>
      <c r="S42" s="5">
        <f>SUM(S43:S46)</f>
        <v>284</v>
      </c>
      <c r="T42" s="5">
        <f>SUM(T43:T46)</f>
        <v>0</v>
      </c>
    </row>
    <row r="43" spans="1:20" s="3" customFormat="1" ht="34.5" customHeight="1">
      <c r="A43" s="1" t="s">
        <v>61</v>
      </c>
      <c r="B43" s="20" t="s">
        <v>239</v>
      </c>
      <c r="C43" s="63">
        <v>5.6</v>
      </c>
      <c r="D43" s="63"/>
      <c r="E43" s="63"/>
      <c r="F43" s="63"/>
      <c r="G43" s="66">
        <f>H43+I43</f>
        <v>1497</v>
      </c>
      <c r="H43" s="2">
        <v>899</v>
      </c>
      <c r="I43" s="139">
        <v>598</v>
      </c>
      <c r="J43" s="139">
        <v>246</v>
      </c>
      <c r="K43" s="139">
        <v>352</v>
      </c>
      <c r="L43" s="2"/>
      <c r="M43" s="1"/>
      <c r="N43" s="1"/>
      <c r="O43" s="1"/>
      <c r="P43" s="1">
        <v>102</v>
      </c>
      <c r="Q43" s="2">
        <v>180</v>
      </c>
      <c r="R43" s="1">
        <v>194</v>
      </c>
      <c r="S43" s="1">
        <v>122</v>
      </c>
      <c r="T43" s="1"/>
    </row>
    <row r="44" spans="1:20" s="3" customFormat="1" ht="15.75" customHeight="1">
      <c r="A44" s="1" t="s">
        <v>240</v>
      </c>
      <c r="B44" s="20" t="s">
        <v>241</v>
      </c>
      <c r="C44" s="63">
        <v>7</v>
      </c>
      <c r="D44" s="63"/>
      <c r="E44" s="223"/>
      <c r="F44" s="63"/>
      <c r="G44" s="66">
        <v>108</v>
      </c>
      <c r="H44" s="2">
        <v>66</v>
      </c>
      <c r="I44" s="2">
        <v>42</v>
      </c>
      <c r="J44" s="2">
        <v>14</v>
      </c>
      <c r="K44" s="2">
        <v>28</v>
      </c>
      <c r="L44" s="2"/>
      <c r="M44" s="1"/>
      <c r="N44" s="1"/>
      <c r="O44" s="1"/>
      <c r="P44" s="1"/>
      <c r="Q44" s="1"/>
      <c r="R44" s="1"/>
      <c r="S44" s="1">
        <v>42</v>
      </c>
      <c r="T44" s="1"/>
    </row>
    <row r="45" spans="1:20" s="3" customFormat="1" ht="15.75" customHeight="1">
      <c r="A45" s="1" t="s">
        <v>62</v>
      </c>
      <c r="B45" s="20" t="s">
        <v>64</v>
      </c>
      <c r="C45" s="63"/>
      <c r="D45" s="63"/>
      <c r="E45" s="63"/>
      <c r="F45" s="63"/>
      <c r="G45" s="66">
        <f>H45+I45</f>
        <v>288</v>
      </c>
      <c r="H45" s="2"/>
      <c r="I45" s="2">
        <v>288</v>
      </c>
      <c r="J45" s="2"/>
      <c r="K45" s="2"/>
      <c r="L45" s="2"/>
      <c r="M45" s="1"/>
      <c r="N45" s="1"/>
      <c r="O45" s="1"/>
      <c r="P45" s="1">
        <v>0</v>
      </c>
      <c r="Q45" s="1">
        <v>72</v>
      </c>
      <c r="R45" s="1">
        <v>144</v>
      </c>
      <c r="S45" s="1">
        <v>72</v>
      </c>
      <c r="T45" s="1"/>
    </row>
    <row r="46" spans="1:20" s="3" customFormat="1" ht="15.75" customHeight="1">
      <c r="A46" s="1" t="s">
        <v>36</v>
      </c>
      <c r="B46" s="20" t="s">
        <v>73</v>
      </c>
      <c r="C46" s="63"/>
      <c r="D46" s="63"/>
      <c r="E46" s="63">
        <v>7</v>
      </c>
      <c r="F46" s="1"/>
      <c r="G46" s="66">
        <f>H46+I46</f>
        <v>216</v>
      </c>
      <c r="H46" s="2"/>
      <c r="I46" s="2">
        <v>216</v>
      </c>
      <c r="J46" s="2"/>
      <c r="K46" s="2"/>
      <c r="L46" s="2"/>
      <c r="M46" s="2"/>
      <c r="N46" s="29"/>
      <c r="O46" s="29"/>
      <c r="P46" s="2"/>
      <c r="Q46" s="1">
        <v>36</v>
      </c>
      <c r="R46" s="1">
        <v>132</v>
      </c>
      <c r="S46" s="1">
        <v>48</v>
      </c>
      <c r="T46" s="2"/>
    </row>
    <row r="47" spans="1:20" s="55" customFormat="1" ht="30" customHeight="1">
      <c r="A47" s="4" t="s">
        <v>74</v>
      </c>
      <c r="B47" s="56" t="s">
        <v>242</v>
      </c>
      <c r="C47" s="64">
        <v>8</v>
      </c>
      <c r="D47" s="64"/>
      <c r="E47" s="64"/>
      <c r="F47" s="4"/>
      <c r="G47" s="5">
        <f>SUM(G48:G51)</f>
        <v>237</v>
      </c>
      <c r="H47" s="5">
        <f>SUM(H48:H51)</f>
        <v>79</v>
      </c>
      <c r="I47" s="5">
        <f>SUM(I48:I51)</f>
        <v>158</v>
      </c>
      <c r="J47" s="5">
        <f>SUM(J48:J51)</f>
        <v>34</v>
      </c>
      <c r="K47" s="5">
        <f>SUM(K48:K51)</f>
        <v>52</v>
      </c>
      <c r="L47" s="5"/>
      <c r="M47" s="5">
        <f aca="true" t="shared" si="6" ref="M47:R47">M48+M49+M50+M51</f>
        <v>0</v>
      </c>
      <c r="N47" s="5">
        <f t="shared" si="6"/>
        <v>0</v>
      </c>
      <c r="O47" s="5">
        <f t="shared" si="6"/>
        <v>0</v>
      </c>
      <c r="P47" s="5">
        <f t="shared" si="6"/>
        <v>0</v>
      </c>
      <c r="Q47" s="5">
        <f t="shared" si="6"/>
        <v>0</v>
      </c>
      <c r="R47" s="5">
        <f t="shared" si="6"/>
        <v>0</v>
      </c>
      <c r="S47" s="5">
        <f>S48+S49+S50+S51</f>
        <v>0</v>
      </c>
      <c r="T47" s="5">
        <f>T48+T49+T50+T51</f>
        <v>158</v>
      </c>
    </row>
    <row r="48" spans="1:20" s="3" customFormat="1" ht="15.75" customHeight="1">
      <c r="A48" s="1" t="s">
        <v>75</v>
      </c>
      <c r="B48" s="20" t="s">
        <v>243</v>
      </c>
      <c r="C48" s="63"/>
      <c r="D48" s="20"/>
      <c r="E48" s="63">
        <v>8</v>
      </c>
      <c r="F48" s="63"/>
      <c r="G48" s="66">
        <f>H48+I48</f>
        <v>66</v>
      </c>
      <c r="H48" s="2">
        <v>28</v>
      </c>
      <c r="I48" s="139">
        <v>38</v>
      </c>
      <c r="J48" s="139">
        <v>14</v>
      </c>
      <c r="K48" s="139">
        <v>24</v>
      </c>
      <c r="L48" s="139"/>
      <c r="M48" s="139"/>
      <c r="N48" s="141"/>
      <c r="O48" s="141"/>
      <c r="P48" s="141"/>
      <c r="Q48" s="137"/>
      <c r="R48" s="1"/>
      <c r="S48" s="137"/>
      <c r="T48" s="1">
        <v>38</v>
      </c>
    </row>
    <row r="49" spans="1:20" s="3" customFormat="1" ht="15.75" customHeight="1">
      <c r="A49" s="1" t="s">
        <v>76</v>
      </c>
      <c r="B49" s="20" t="s">
        <v>244</v>
      </c>
      <c r="C49" s="63"/>
      <c r="D49" s="20"/>
      <c r="E49" s="63">
        <v>8</v>
      </c>
      <c r="F49" s="63"/>
      <c r="G49" s="66">
        <f>H49+I49</f>
        <v>99</v>
      </c>
      <c r="H49" s="2">
        <v>51</v>
      </c>
      <c r="I49" s="2">
        <v>48</v>
      </c>
      <c r="J49" s="2">
        <v>20</v>
      </c>
      <c r="K49" s="2">
        <v>28</v>
      </c>
      <c r="L49" s="2"/>
      <c r="M49" s="2"/>
      <c r="N49" s="29"/>
      <c r="O49" s="29"/>
      <c r="P49" s="29"/>
      <c r="Q49" s="1"/>
      <c r="R49" s="1"/>
      <c r="S49" s="1"/>
      <c r="T49" s="1">
        <v>48</v>
      </c>
    </row>
    <row r="50" spans="1:20" s="3" customFormat="1" ht="15.75" customHeight="1">
      <c r="A50" s="1" t="s">
        <v>77</v>
      </c>
      <c r="B50" s="20" t="s">
        <v>64</v>
      </c>
      <c r="C50" s="20"/>
      <c r="D50" s="20"/>
      <c r="E50" s="63"/>
      <c r="F50" s="30"/>
      <c r="G50" s="66">
        <f>H50+I50</f>
        <v>36</v>
      </c>
      <c r="H50" s="2"/>
      <c r="I50" s="2">
        <v>36</v>
      </c>
      <c r="J50" s="2"/>
      <c r="K50" s="2"/>
      <c r="L50" s="2"/>
      <c r="M50" s="2"/>
      <c r="N50" s="29"/>
      <c r="O50" s="29"/>
      <c r="P50" s="29"/>
      <c r="Q50" s="29"/>
      <c r="R50" s="2"/>
      <c r="S50" s="29"/>
      <c r="T50" s="2">
        <v>36</v>
      </c>
    </row>
    <row r="51" spans="1:20" s="3" customFormat="1" ht="15.75" customHeight="1">
      <c r="A51" s="1" t="s">
        <v>78</v>
      </c>
      <c r="B51" s="20" t="s">
        <v>73</v>
      </c>
      <c r="C51" s="20"/>
      <c r="D51" s="20"/>
      <c r="E51" s="63">
        <v>8</v>
      </c>
      <c r="F51" s="1"/>
      <c r="G51" s="66">
        <f>H51+I51</f>
        <v>36</v>
      </c>
      <c r="H51" s="2"/>
      <c r="I51" s="2">
        <v>36</v>
      </c>
      <c r="J51" s="2"/>
      <c r="K51" s="2"/>
      <c r="L51" s="2"/>
      <c r="M51" s="2"/>
      <c r="N51" s="29"/>
      <c r="O51" s="29"/>
      <c r="P51" s="29"/>
      <c r="Q51" s="2"/>
      <c r="R51" s="2"/>
      <c r="S51" s="2"/>
      <c r="T51" s="2">
        <v>36</v>
      </c>
    </row>
    <row r="52" spans="1:20" s="136" customFormat="1" ht="30" customHeight="1">
      <c r="A52" s="132" t="s">
        <v>79</v>
      </c>
      <c r="B52" s="133" t="s">
        <v>245</v>
      </c>
      <c r="C52" s="134">
        <v>2</v>
      </c>
      <c r="D52" s="134"/>
      <c r="E52" s="134"/>
      <c r="F52" s="132"/>
      <c r="G52" s="135">
        <f>SUM(G53:G57)</f>
        <v>654</v>
      </c>
      <c r="H52" s="135">
        <f>SUM(H53:H57)</f>
        <v>290</v>
      </c>
      <c r="I52" s="135">
        <f>SUM(I53:I57)</f>
        <v>364</v>
      </c>
      <c r="J52" s="135">
        <f>SUM(J53:J55)</f>
        <v>60</v>
      </c>
      <c r="K52" s="135">
        <f>SUM(K53:K55)</f>
        <v>160</v>
      </c>
      <c r="L52" s="135"/>
      <c r="M52" s="135">
        <f>M53+M54+M55+M56+M57</f>
        <v>94</v>
      </c>
      <c r="N52" s="135">
        <f>N53+N54+N55+N56+N57</f>
        <v>270</v>
      </c>
      <c r="O52" s="135"/>
      <c r="P52" s="135"/>
      <c r="Q52" s="135"/>
      <c r="R52" s="135"/>
      <c r="S52" s="135"/>
      <c r="T52" s="135"/>
    </row>
    <row r="53" spans="1:20" s="136" customFormat="1" ht="15.75" customHeight="1">
      <c r="A53" s="137" t="s">
        <v>246</v>
      </c>
      <c r="B53" s="138" t="s">
        <v>247</v>
      </c>
      <c r="C53" s="225">
        <v>1</v>
      </c>
      <c r="D53" s="157"/>
      <c r="E53" s="153"/>
      <c r="F53" s="137"/>
      <c r="G53" s="158">
        <f>H53+I53</f>
        <v>54</v>
      </c>
      <c r="H53" s="139">
        <v>28</v>
      </c>
      <c r="I53" s="139">
        <v>26</v>
      </c>
      <c r="J53" s="139">
        <v>10</v>
      </c>
      <c r="K53" s="139">
        <v>16</v>
      </c>
      <c r="L53" s="139"/>
      <c r="M53" s="139">
        <v>26</v>
      </c>
      <c r="N53" s="139"/>
      <c r="O53" s="135"/>
      <c r="P53" s="135"/>
      <c r="Q53" s="135"/>
      <c r="R53" s="135"/>
      <c r="S53" s="135"/>
      <c r="T53" s="135"/>
    </row>
    <row r="54" spans="1:20" s="136" customFormat="1" ht="18" customHeight="1">
      <c r="A54" s="137" t="s">
        <v>248</v>
      </c>
      <c r="B54" s="138" t="s">
        <v>249</v>
      </c>
      <c r="C54" s="157"/>
      <c r="D54" s="157"/>
      <c r="E54" s="157">
        <v>2</v>
      </c>
      <c r="F54" s="137"/>
      <c r="G54" s="158">
        <f>H54+I54</f>
        <v>282</v>
      </c>
      <c r="H54" s="139">
        <v>162</v>
      </c>
      <c r="I54" s="139">
        <v>120</v>
      </c>
      <c r="J54" s="139">
        <v>32</v>
      </c>
      <c r="K54" s="139">
        <v>88</v>
      </c>
      <c r="L54" s="139"/>
      <c r="M54" s="139">
        <v>68</v>
      </c>
      <c r="N54" s="139">
        <v>52</v>
      </c>
      <c r="O54" s="135"/>
      <c r="P54" s="135"/>
      <c r="Q54" s="135"/>
      <c r="R54" s="135"/>
      <c r="S54" s="135"/>
      <c r="T54" s="135"/>
    </row>
    <row r="55" spans="1:20" s="136" customFormat="1" ht="18" customHeight="1">
      <c r="A55" s="137" t="s">
        <v>250</v>
      </c>
      <c r="B55" s="138" t="s">
        <v>251</v>
      </c>
      <c r="C55" s="157"/>
      <c r="D55" s="157"/>
      <c r="E55" s="153">
        <v>2</v>
      </c>
      <c r="F55" s="137"/>
      <c r="G55" s="158">
        <f>H55+I55</f>
        <v>174</v>
      </c>
      <c r="H55" s="139">
        <v>100</v>
      </c>
      <c r="I55" s="139">
        <v>74</v>
      </c>
      <c r="J55" s="139">
        <v>18</v>
      </c>
      <c r="K55" s="139">
        <v>56</v>
      </c>
      <c r="L55" s="139"/>
      <c r="M55" s="139"/>
      <c r="N55" s="139">
        <v>74</v>
      </c>
      <c r="O55" s="135"/>
      <c r="P55" s="135"/>
      <c r="Q55" s="135"/>
      <c r="R55" s="135"/>
      <c r="S55" s="135"/>
      <c r="T55" s="135"/>
    </row>
    <row r="56" spans="1:20" s="140" customFormat="1" ht="18" customHeight="1">
      <c r="A56" s="137" t="s">
        <v>80</v>
      </c>
      <c r="B56" s="138" t="s">
        <v>64</v>
      </c>
      <c r="C56" s="138"/>
      <c r="D56" s="138"/>
      <c r="E56" s="157">
        <v>2</v>
      </c>
      <c r="F56" s="137"/>
      <c r="G56" s="158">
        <f>H56+I56</f>
        <v>72</v>
      </c>
      <c r="H56" s="137"/>
      <c r="I56" s="139">
        <v>72</v>
      </c>
      <c r="J56" s="137"/>
      <c r="K56" s="137"/>
      <c r="L56" s="137"/>
      <c r="M56" s="137">
        <v>0</v>
      </c>
      <c r="N56" s="137">
        <v>72</v>
      </c>
      <c r="O56" s="137"/>
      <c r="P56" s="137"/>
      <c r="Q56" s="137"/>
      <c r="R56" s="137"/>
      <c r="S56" s="137"/>
      <c r="T56" s="137"/>
    </row>
    <row r="57" spans="1:20" s="143" customFormat="1" ht="18" customHeight="1">
      <c r="A57" s="137" t="s">
        <v>81</v>
      </c>
      <c r="B57" s="138" t="s">
        <v>73</v>
      </c>
      <c r="C57" s="138"/>
      <c r="D57" s="138"/>
      <c r="E57" s="154">
        <v>2</v>
      </c>
      <c r="F57" s="137"/>
      <c r="G57" s="158">
        <f>H57+I57</f>
        <v>72</v>
      </c>
      <c r="H57" s="139"/>
      <c r="I57" s="139">
        <f>M57+N57+O57+P57+Q57+R57</f>
        <v>72</v>
      </c>
      <c r="J57" s="139"/>
      <c r="K57" s="139"/>
      <c r="L57" s="141"/>
      <c r="M57" s="137"/>
      <c r="N57" s="137">
        <v>72</v>
      </c>
      <c r="O57" s="137"/>
      <c r="P57" s="137"/>
      <c r="Q57" s="142"/>
      <c r="R57" s="142"/>
      <c r="S57" s="142"/>
      <c r="T57" s="142"/>
    </row>
    <row r="58" spans="1:20" s="28" customFormat="1" ht="18.75" customHeight="1">
      <c r="A58" s="165" t="s">
        <v>291</v>
      </c>
      <c r="B58" s="176" t="s">
        <v>83</v>
      </c>
      <c r="C58" s="177"/>
      <c r="D58" s="177"/>
      <c r="E58" s="178">
        <v>8</v>
      </c>
      <c r="F58" s="179"/>
      <c r="G58" s="165">
        <v>144</v>
      </c>
      <c r="H58" s="168"/>
      <c r="I58" s="168">
        <v>144</v>
      </c>
      <c r="J58" s="168"/>
      <c r="K58" s="168"/>
      <c r="L58" s="180"/>
      <c r="M58" s="181"/>
      <c r="N58" s="174"/>
      <c r="O58" s="181"/>
      <c r="P58" s="181"/>
      <c r="Q58" s="181"/>
      <c r="R58" s="165"/>
      <c r="S58" s="181"/>
      <c r="T58" s="165">
        <v>144</v>
      </c>
    </row>
    <row r="59" spans="1:20" s="3" customFormat="1" ht="15.75" customHeight="1">
      <c r="A59" s="18"/>
      <c r="B59" s="38" t="s">
        <v>8</v>
      </c>
      <c r="C59" s="65">
        <v>11</v>
      </c>
      <c r="D59" s="65"/>
      <c r="E59" s="65">
        <v>27</v>
      </c>
      <c r="F59" s="65">
        <v>1</v>
      </c>
      <c r="G59" s="5">
        <f>G10+G15+G18+G58</f>
        <v>5670</v>
      </c>
      <c r="H59" s="5">
        <f>H10+H18+H58+H15</f>
        <v>2818</v>
      </c>
      <c r="I59" s="5">
        <f>I10+I18+I58+I15</f>
        <v>2852</v>
      </c>
      <c r="J59" s="5">
        <f>J10+J18+J58+J15</f>
        <v>738</v>
      </c>
      <c r="K59" s="5">
        <f>K10+K18+K58+K15</f>
        <v>1142</v>
      </c>
      <c r="L59" s="5"/>
      <c r="M59" s="5">
        <f aca="true" t="shared" si="7" ref="M59:T59">M10+M15+M18+M58</f>
        <v>264</v>
      </c>
      <c r="N59" s="5">
        <f t="shared" si="7"/>
        <v>432</v>
      </c>
      <c r="O59" s="5">
        <f t="shared" si="7"/>
        <v>264</v>
      </c>
      <c r="P59" s="5">
        <f t="shared" si="7"/>
        <v>428</v>
      </c>
      <c r="Q59" s="5">
        <f t="shared" si="7"/>
        <v>300</v>
      </c>
      <c r="R59" s="5">
        <f t="shared" si="7"/>
        <v>484</v>
      </c>
      <c r="S59" s="5">
        <f t="shared" si="7"/>
        <v>296</v>
      </c>
      <c r="T59" s="5">
        <f t="shared" si="7"/>
        <v>384</v>
      </c>
    </row>
    <row r="60" spans="1:20" s="3" customFormat="1" ht="15.75" customHeight="1">
      <c r="A60" s="18"/>
      <c r="B60" s="57" t="s">
        <v>100</v>
      </c>
      <c r="C60" s="38"/>
      <c r="D60" s="38"/>
      <c r="E60" s="38"/>
      <c r="F60" s="65"/>
      <c r="G60" s="5"/>
      <c r="H60" s="5"/>
      <c r="I60" s="58"/>
      <c r="J60" s="5"/>
      <c r="K60" s="5"/>
      <c r="L60" s="5"/>
      <c r="M60" s="69"/>
      <c r="N60" s="69"/>
      <c r="O60" s="69"/>
      <c r="P60" s="69"/>
      <c r="Q60" s="69"/>
      <c r="R60" s="69"/>
      <c r="S60" s="69"/>
      <c r="T60" s="69"/>
    </row>
    <row r="61" spans="1:20" s="3" customFormat="1" ht="15.75" customHeight="1">
      <c r="A61" s="18"/>
      <c r="B61" s="70" t="s">
        <v>101</v>
      </c>
      <c r="C61" s="90"/>
      <c r="D61" s="90"/>
      <c r="E61" s="90"/>
      <c r="F61" s="18"/>
      <c r="G61" s="2">
        <f>H61+I61</f>
        <v>4698</v>
      </c>
      <c r="H61" s="2">
        <f>H59</f>
        <v>2818</v>
      </c>
      <c r="I61" s="71">
        <f>I10+I15+I19+I37+I38+I39+I43+I44+I48+I49+I53+I54+I55</f>
        <v>1880</v>
      </c>
      <c r="J61" s="5"/>
      <c r="K61" s="5"/>
      <c r="L61" s="5"/>
      <c r="M61" s="146">
        <f aca="true" t="shared" si="8" ref="M61:T61">M10+M15+M19+M37+M38+M39+M43+M44+M48+M49+M53+M54+M55</f>
        <v>264</v>
      </c>
      <c r="N61" s="146">
        <f t="shared" si="8"/>
        <v>288</v>
      </c>
      <c r="O61" s="146">
        <f t="shared" si="8"/>
        <v>264</v>
      </c>
      <c r="P61" s="146">
        <f t="shared" si="8"/>
        <v>320</v>
      </c>
      <c r="Q61" s="146">
        <f t="shared" si="8"/>
        <v>192</v>
      </c>
      <c r="R61" s="146">
        <f t="shared" si="8"/>
        <v>208</v>
      </c>
      <c r="S61" s="146">
        <f t="shared" si="8"/>
        <v>176</v>
      </c>
      <c r="T61" s="146">
        <f t="shared" si="8"/>
        <v>168</v>
      </c>
    </row>
    <row r="62" spans="1:20" s="3" customFormat="1" ht="15.75" customHeight="1">
      <c r="A62" s="18"/>
      <c r="B62" s="70" t="s">
        <v>292</v>
      </c>
      <c r="C62" s="90"/>
      <c r="D62" s="90"/>
      <c r="E62" s="90"/>
      <c r="F62" s="18"/>
      <c r="G62" s="2">
        <f>H62+I62</f>
        <v>468</v>
      </c>
      <c r="H62" s="5"/>
      <c r="I62" s="71">
        <f>M62+N62+O62+P62+Q62+R62+S62+T62</f>
        <v>468</v>
      </c>
      <c r="J62" s="5"/>
      <c r="K62" s="5"/>
      <c r="L62" s="5"/>
      <c r="M62" s="146">
        <f>M40+M45+M50+M56+M41</f>
        <v>0</v>
      </c>
      <c r="N62" s="146">
        <f aca="true" t="shared" si="9" ref="N62:R63">N40+N45+N50+N56</f>
        <v>72</v>
      </c>
      <c r="O62" s="146">
        <f t="shared" si="9"/>
        <v>0</v>
      </c>
      <c r="P62" s="146">
        <f t="shared" si="9"/>
        <v>72</v>
      </c>
      <c r="Q62" s="146">
        <f t="shared" si="9"/>
        <v>72</v>
      </c>
      <c r="R62" s="146">
        <f t="shared" si="9"/>
        <v>144</v>
      </c>
      <c r="S62" s="146">
        <f>S40+S45+S50+S56</f>
        <v>72</v>
      </c>
      <c r="T62" s="146">
        <f>T40+T45+T50+T56</f>
        <v>36</v>
      </c>
    </row>
    <row r="63" spans="1:20" s="3" customFormat="1" ht="15.75" customHeight="1">
      <c r="A63" s="18"/>
      <c r="B63" s="70" t="s">
        <v>293</v>
      </c>
      <c r="C63" s="90"/>
      <c r="D63" s="90"/>
      <c r="E63" s="90"/>
      <c r="F63" s="18"/>
      <c r="G63" s="2">
        <f>H63+I63</f>
        <v>360</v>
      </c>
      <c r="H63" s="5"/>
      <c r="I63" s="71">
        <f>M63+N63+O63+P63+Q63+R63+S63+T63</f>
        <v>360</v>
      </c>
      <c r="J63" s="5"/>
      <c r="K63" s="5"/>
      <c r="L63" s="5"/>
      <c r="M63" s="146">
        <f>M41+M46+M51+M57</f>
        <v>0</v>
      </c>
      <c r="N63" s="146">
        <f t="shared" si="9"/>
        <v>72</v>
      </c>
      <c r="O63" s="146">
        <f t="shared" si="9"/>
        <v>0</v>
      </c>
      <c r="P63" s="146">
        <f t="shared" si="9"/>
        <v>36</v>
      </c>
      <c r="Q63" s="146">
        <f t="shared" si="9"/>
        <v>36</v>
      </c>
      <c r="R63" s="146">
        <f t="shared" si="9"/>
        <v>132</v>
      </c>
      <c r="S63" s="146">
        <f>S41+S46+S51+S57</f>
        <v>48</v>
      </c>
      <c r="T63" s="146">
        <f>T41+T46+T51+T57</f>
        <v>36</v>
      </c>
    </row>
    <row r="64" spans="1:20" s="3" customFormat="1" ht="15.75" customHeight="1">
      <c r="A64" s="18"/>
      <c r="B64" s="70" t="s">
        <v>294</v>
      </c>
      <c r="C64" s="90"/>
      <c r="D64" s="90"/>
      <c r="E64" s="90"/>
      <c r="F64" s="18"/>
      <c r="G64" s="2">
        <f>H64+I64</f>
        <v>144</v>
      </c>
      <c r="H64" s="5"/>
      <c r="I64" s="71">
        <f>M64+N64+O64+P64+Q64+R64+S64+T64</f>
        <v>144</v>
      </c>
      <c r="J64" s="5"/>
      <c r="K64" s="5"/>
      <c r="L64" s="5"/>
      <c r="M64" s="146"/>
      <c r="N64" s="146"/>
      <c r="O64" s="146"/>
      <c r="P64" s="146"/>
      <c r="Q64" s="146"/>
      <c r="R64" s="146"/>
      <c r="S64" s="146"/>
      <c r="T64" s="146">
        <f>T58</f>
        <v>144</v>
      </c>
    </row>
    <row r="65" spans="1:20" s="3" customFormat="1" ht="15.75" customHeight="1">
      <c r="A65" s="18"/>
      <c r="B65" s="57" t="s">
        <v>82</v>
      </c>
      <c r="C65" s="38"/>
      <c r="D65" s="38"/>
      <c r="E65" s="38"/>
      <c r="F65" s="18"/>
      <c r="G65" s="4"/>
      <c r="H65" s="5"/>
      <c r="I65" s="58"/>
      <c r="J65" s="5"/>
      <c r="K65" s="5"/>
      <c r="L65" s="5"/>
      <c r="M65" s="127">
        <f>(M11+M12+M13+M14+M16+M17+M20+M21+M22+M23+M24+M25+M26+M27+M28+M29+M30+M31+M32+M33+M34+M37+M38+M39+M43+M44+M48+M49+M53+M54+M55)/16.5</f>
        <v>16</v>
      </c>
      <c r="N65" s="127">
        <f>(N11+N12+N13+N14+N16+N17+N20+N21+N22+N23+N24+N25+N26+N27+N28+N29+N30+N31+N32+N33+N34+N37+N38+N39+N43+N44+N48+N49+N53+N54+N55)/18</f>
        <v>16</v>
      </c>
      <c r="O65" s="127">
        <f>(O11+O12+O13+O14+O16+O17+O20+O21+O22+O23+O24+O25+O26+O27+O28+O29+O30+O31+O32+O33+O34+O37+O38+O39+O43+O44+O48+O49+O53+O54+O55)/16.5</f>
        <v>16</v>
      </c>
      <c r="P65" s="127">
        <f>(P11+P12+P13+P14+P16+P17+P20+P21+P22+P23+P24+P25+P26+P27+P28+P29+P30+P31+P32+P33+P34+P37+P38+P39+P43+P44+P48+P49+P53+P54+P55)/20</f>
        <v>16</v>
      </c>
      <c r="Q65" s="127">
        <f>(Q11+Q12+Q13+Q14+Q16+Q17+Q20+Q21+Q22+Q23+Q24+Q25+Q26+Q27+Q28+Q29+Q30+Q31+Q32+Q33+Q34+Q37+Q38+Q39+Q43+Q44+Q48+Q49+Q53+Q54+Q55)/12</f>
        <v>16</v>
      </c>
      <c r="R65" s="127">
        <f>(R11+R12+R13+R14+R16+R17+R20+R21+R22+R23+R24+R25+R26+R27+R28+R29+R30+R31+R32+R33+R34+R37+R38+R39+R43+R44+R48+R49+R53+R54+R55)/13</f>
        <v>16</v>
      </c>
      <c r="S65" s="127">
        <f>(S11+S12+S13+S14+S16+S17+S20+S21+S22+S23+S24+S25+S26+S27+S28+S29+S30+S31+S32+S33+S34+S37+S38+S39+S43+S44+S48+S49+S53+S54+S55)/11</f>
        <v>16</v>
      </c>
      <c r="T65" s="127">
        <f>(T11+T12+T13+T14+T16+T17+T20+T21+T22+T23+T24+T25+T26+T27+T28+T29+T30+T31+T32+T33+T34+T37+T38+T39+T43+T44+T48+T49+T53+T54+T55)/10.5</f>
        <v>16</v>
      </c>
    </row>
    <row r="66" spans="1:20" s="3" customFormat="1" ht="22.5" customHeight="1">
      <c r="A66" s="368" t="s">
        <v>295</v>
      </c>
      <c r="B66" s="369"/>
      <c r="C66" s="369"/>
      <c r="D66" s="369"/>
      <c r="E66" s="369"/>
      <c r="F66" s="369"/>
      <c r="G66" s="369"/>
      <c r="H66" s="370"/>
      <c r="I66" s="393" t="s">
        <v>6</v>
      </c>
      <c r="J66" s="380" t="s">
        <v>46</v>
      </c>
      <c r="K66" s="381"/>
      <c r="L66" s="382"/>
      <c r="M66" s="6">
        <v>9</v>
      </c>
      <c r="N66" s="6">
        <v>8</v>
      </c>
      <c r="O66" s="6">
        <v>9</v>
      </c>
      <c r="P66" s="6">
        <v>9</v>
      </c>
      <c r="Q66" s="6">
        <v>2</v>
      </c>
      <c r="R66" s="6">
        <v>2</v>
      </c>
      <c r="S66" s="6">
        <v>3</v>
      </c>
      <c r="T66" s="6">
        <v>6</v>
      </c>
    </row>
    <row r="67" spans="1:20" s="3" customFormat="1" ht="21.75" customHeight="1">
      <c r="A67" s="390" t="s">
        <v>222</v>
      </c>
      <c r="B67" s="391"/>
      <c r="C67" s="391"/>
      <c r="D67" s="391"/>
      <c r="E67" s="391"/>
      <c r="F67" s="391"/>
      <c r="G67" s="391"/>
      <c r="H67" s="392"/>
      <c r="I67" s="394"/>
      <c r="J67" s="380" t="s">
        <v>47</v>
      </c>
      <c r="K67" s="381"/>
      <c r="L67" s="382"/>
      <c r="M67" s="164">
        <f aca="true" t="shared" si="10" ref="M67:R68">M40+M45+M50+M56</f>
        <v>0</v>
      </c>
      <c r="N67" s="164">
        <f t="shared" si="10"/>
        <v>72</v>
      </c>
      <c r="O67" s="164">
        <f t="shared" si="10"/>
        <v>0</v>
      </c>
      <c r="P67" s="164">
        <f t="shared" si="10"/>
        <v>72</v>
      </c>
      <c r="Q67" s="164">
        <f t="shared" si="10"/>
        <v>72</v>
      </c>
      <c r="R67" s="164">
        <f t="shared" si="10"/>
        <v>144</v>
      </c>
      <c r="S67" s="164">
        <f>S40+S45+S50+S56</f>
        <v>72</v>
      </c>
      <c r="T67" s="164">
        <f>T40+T45+T50+T56</f>
        <v>36</v>
      </c>
    </row>
    <row r="68" spans="1:20" s="3" customFormat="1" ht="24.75" customHeight="1">
      <c r="A68" s="390" t="s">
        <v>219</v>
      </c>
      <c r="B68" s="378"/>
      <c r="C68" s="378"/>
      <c r="D68" s="378"/>
      <c r="E68" s="378"/>
      <c r="F68" s="378"/>
      <c r="G68" s="378"/>
      <c r="H68" s="379"/>
      <c r="I68" s="394"/>
      <c r="J68" s="383" t="s">
        <v>289</v>
      </c>
      <c r="K68" s="384"/>
      <c r="L68" s="385"/>
      <c r="M68" s="2">
        <f t="shared" si="10"/>
        <v>0</v>
      </c>
      <c r="N68" s="2">
        <f t="shared" si="10"/>
        <v>72</v>
      </c>
      <c r="O68" s="2">
        <f t="shared" si="10"/>
        <v>0</v>
      </c>
      <c r="P68" s="2">
        <f t="shared" si="10"/>
        <v>36</v>
      </c>
      <c r="Q68" s="2">
        <f t="shared" si="10"/>
        <v>36</v>
      </c>
      <c r="R68" s="2">
        <f t="shared" si="10"/>
        <v>132</v>
      </c>
      <c r="S68" s="2">
        <f>S41+S46+S51+S57</f>
        <v>48</v>
      </c>
      <c r="T68" s="2">
        <f>T41+T46+T51+T57</f>
        <v>36</v>
      </c>
    </row>
    <row r="69" spans="1:20" s="3" customFormat="1" ht="30" customHeight="1">
      <c r="A69" s="161"/>
      <c r="B69" s="162"/>
      <c r="C69" s="162"/>
      <c r="D69" s="162"/>
      <c r="E69" s="162"/>
      <c r="F69" s="162"/>
      <c r="G69" s="162"/>
      <c r="H69" s="163"/>
      <c r="I69" s="394"/>
      <c r="J69" s="383" t="s">
        <v>290</v>
      </c>
      <c r="K69" s="384"/>
      <c r="L69" s="385"/>
      <c r="M69" s="2"/>
      <c r="N69" s="2"/>
      <c r="O69" s="2"/>
      <c r="P69" s="2"/>
      <c r="Q69" s="2"/>
      <c r="R69" s="2"/>
      <c r="S69" s="2"/>
      <c r="T69" s="2">
        <f>T58</f>
        <v>144</v>
      </c>
    </row>
    <row r="70" spans="1:20" s="3" customFormat="1" ht="18.75" customHeight="1">
      <c r="A70" s="377" t="s">
        <v>341</v>
      </c>
      <c r="B70" s="378"/>
      <c r="C70" s="378"/>
      <c r="D70" s="378"/>
      <c r="E70" s="378"/>
      <c r="F70" s="378"/>
      <c r="G70" s="378"/>
      <c r="H70" s="379"/>
      <c r="I70" s="394"/>
      <c r="J70" s="380" t="s">
        <v>48</v>
      </c>
      <c r="K70" s="381"/>
      <c r="L70" s="382"/>
      <c r="M70" s="226">
        <v>1</v>
      </c>
      <c r="N70" s="226">
        <v>3</v>
      </c>
      <c r="O70" s="226">
        <v>1</v>
      </c>
      <c r="P70" s="226">
        <v>1</v>
      </c>
      <c r="Q70" s="145">
        <v>1</v>
      </c>
      <c r="R70" s="145">
        <v>1</v>
      </c>
      <c r="S70" s="145">
        <v>2</v>
      </c>
      <c r="T70" s="145">
        <v>1</v>
      </c>
    </row>
    <row r="71" spans="1:20" s="3" customFormat="1" ht="18.75" customHeight="1">
      <c r="A71" s="371" t="s">
        <v>342</v>
      </c>
      <c r="B71" s="372"/>
      <c r="C71" s="372"/>
      <c r="D71" s="372"/>
      <c r="E71" s="372"/>
      <c r="F71" s="372"/>
      <c r="G71" s="372"/>
      <c r="H71" s="373"/>
      <c r="I71" s="394"/>
      <c r="J71" s="380" t="s">
        <v>49</v>
      </c>
      <c r="K71" s="381"/>
      <c r="L71" s="382"/>
      <c r="M71" s="145">
        <v>3</v>
      </c>
      <c r="N71" s="145">
        <v>6</v>
      </c>
      <c r="O71" s="226">
        <v>2</v>
      </c>
      <c r="P71" s="226">
        <v>6</v>
      </c>
      <c r="Q71" s="145">
        <v>0</v>
      </c>
      <c r="R71" s="145">
        <v>1</v>
      </c>
      <c r="S71" s="145">
        <v>1</v>
      </c>
      <c r="T71" s="145">
        <v>8</v>
      </c>
    </row>
    <row r="72" spans="1:20" s="3" customFormat="1" ht="18.75" customHeight="1">
      <c r="A72" s="371" t="s">
        <v>343</v>
      </c>
      <c r="B72" s="372"/>
      <c r="C72" s="372"/>
      <c r="D72" s="372"/>
      <c r="E72" s="372"/>
      <c r="F72" s="372"/>
      <c r="G72" s="372"/>
      <c r="H72" s="373"/>
      <c r="I72" s="394"/>
      <c r="J72" s="380" t="s">
        <v>50</v>
      </c>
      <c r="K72" s="381"/>
      <c r="L72" s="382"/>
      <c r="M72" s="1"/>
      <c r="N72" s="1"/>
      <c r="O72" s="1"/>
      <c r="P72" s="1"/>
      <c r="Q72" s="1"/>
      <c r="R72" s="1"/>
      <c r="S72" s="1"/>
      <c r="T72" s="1"/>
    </row>
    <row r="73" spans="1:20" s="3" customFormat="1" ht="18.75" customHeight="1">
      <c r="A73" s="128"/>
      <c r="B73" s="129"/>
      <c r="C73" s="129"/>
      <c r="D73" s="129"/>
      <c r="E73" s="129"/>
      <c r="F73" s="129"/>
      <c r="G73" s="129"/>
      <c r="H73" s="130"/>
      <c r="I73" s="395"/>
      <c r="J73" s="374" t="s">
        <v>216</v>
      </c>
      <c r="K73" s="375"/>
      <c r="L73" s="376"/>
      <c r="M73" s="19"/>
      <c r="N73" s="19"/>
      <c r="O73" s="19"/>
      <c r="P73" s="7"/>
      <c r="Q73" s="19"/>
      <c r="R73" s="7"/>
      <c r="S73" s="7">
        <v>1</v>
      </c>
      <c r="T73" s="7"/>
    </row>
    <row r="74" spans="13:20" ht="15">
      <c r="M74" s="10"/>
      <c r="N74" s="10"/>
      <c r="O74" s="10"/>
      <c r="P74" s="10"/>
      <c r="Q74" s="10"/>
      <c r="S74" s="10"/>
      <c r="T74" s="10"/>
    </row>
    <row r="75" spans="7:11" ht="15">
      <c r="G75" s="144"/>
      <c r="H75" s="24"/>
      <c r="I75" s="24"/>
      <c r="J75" s="24"/>
      <c r="K75" s="24"/>
    </row>
    <row r="76" spans="8:12" ht="15">
      <c r="H76" s="24"/>
      <c r="I76" s="24"/>
      <c r="J76" s="24"/>
      <c r="K76" s="24"/>
      <c r="L76" s="24"/>
    </row>
    <row r="77" spans="1:18" s="25" customFormat="1" ht="15.75">
      <c r="A77" s="11"/>
      <c r="F77" s="11"/>
      <c r="G77" s="32"/>
      <c r="R77" s="11"/>
    </row>
    <row r="78" spans="1:18" s="25" customFormat="1" ht="15.75">
      <c r="A78" s="11"/>
      <c r="F78" s="11"/>
      <c r="G78" s="32"/>
      <c r="R78" s="11"/>
    </row>
    <row r="79" spans="1:18" s="25" customFormat="1" ht="15.75">
      <c r="A79" s="11"/>
      <c r="F79" s="11"/>
      <c r="G79" s="32"/>
      <c r="R79" s="11"/>
    </row>
    <row r="80" spans="1:26" s="25" customFormat="1" ht="15.75">
      <c r="A80" s="360"/>
      <c r="B80" s="360"/>
      <c r="C80" s="360"/>
      <c r="D80" s="360"/>
      <c r="E80" s="360"/>
      <c r="F80" s="360"/>
      <c r="G80" s="360"/>
      <c r="H80" s="360"/>
      <c r="I80" s="360"/>
      <c r="J80" s="360"/>
      <c r="K80" s="360"/>
      <c r="L80" s="360"/>
      <c r="M80" s="360"/>
      <c r="N80" s="360"/>
      <c r="O80" s="360"/>
      <c r="P80" s="360"/>
      <c r="Q80" s="26"/>
      <c r="R80" s="35"/>
      <c r="S80" s="26"/>
      <c r="T80" s="26"/>
      <c r="U80" s="26"/>
      <c r="V80" s="26"/>
      <c r="W80" s="26"/>
      <c r="X80" s="26"/>
      <c r="Y80" s="26"/>
      <c r="Z80" s="26"/>
    </row>
    <row r="81" spans="1:26" s="25" customFormat="1" ht="15.75">
      <c r="A81" s="35"/>
      <c r="B81" s="26"/>
      <c r="C81" s="26"/>
      <c r="D81" s="26"/>
      <c r="E81" s="26"/>
      <c r="F81" s="35"/>
      <c r="G81" s="33"/>
      <c r="H81" s="26"/>
      <c r="I81" s="26"/>
      <c r="J81" s="26"/>
      <c r="K81" s="26"/>
      <c r="L81" s="26"/>
      <c r="M81" s="26"/>
      <c r="N81" s="26"/>
      <c r="O81" s="26"/>
      <c r="P81" s="26"/>
      <c r="Q81" s="26"/>
      <c r="R81" s="35"/>
      <c r="S81" s="26"/>
      <c r="T81" s="26"/>
      <c r="U81" s="26"/>
      <c r="V81" s="26"/>
      <c r="W81" s="26"/>
      <c r="X81" s="26"/>
      <c r="Y81" s="26"/>
      <c r="Z81" s="26"/>
    </row>
    <row r="82" spans="1:26" s="25" customFormat="1" ht="15.75">
      <c r="A82" s="33"/>
      <c r="B82" s="389"/>
      <c r="C82" s="389"/>
      <c r="D82" s="389"/>
      <c r="E82" s="389"/>
      <c r="F82" s="389"/>
      <c r="G82" s="33"/>
      <c r="H82" s="389"/>
      <c r="I82" s="389"/>
      <c r="J82" s="389"/>
      <c r="K82" s="389"/>
      <c r="L82" s="389"/>
      <c r="M82" s="408"/>
      <c r="N82" s="408"/>
      <c r="O82" s="408"/>
      <c r="P82" s="408"/>
      <c r="Q82" s="26"/>
      <c r="R82" s="35"/>
      <c r="S82" s="26"/>
      <c r="T82" s="26"/>
      <c r="U82" s="26"/>
      <c r="V82" s="26"/>
      <c r="W82" s="26"/>
      <c r="X82" s="26"/>
      <c r="Y82" s="26"/>
      <c r="Z82" s="26"/>
    </row>
    <row r="83" spans="1:26" s="47" customFormat="1" ht="15.75">
      <c r="A83" s="59"/>
      <c r="B83" s="388"/>
      <c r="C83" s="388"/>
      <c r="D83" s="388"/>
      <c r="E83" s="388"/>
      <c r="F83" s="388"/>
      <c r="G83" s="59"/>
      <c r="H83" s="388"/>
      <c r="I83" s="388"/>
      <c r="J83" s="388"/>
      <c r="K83" s="388"/>
      <c r="L83" s="388"/>
      <c r="M83" s="388"/>
      <c r="N83" s="388"/>
      <c r="O83" s="388"/>
      <c r="P83" s="388"/>
      <c r="Q83" s="59"/>
      <c r="R83" s="59"/>
      <c r="S83" s="59"/>
      <c r="T83" s="59"/>
      <c r="U83" s="59"/>
      <c r="V83" s="59"/>
      <c r="W83" s="59"/>
      <c r="X83" s="59"/>
      <c r="Y83" s="59"/>
      <c r="Z83" s="59"/>
    </row>
    <row r="84" spans="1:26" s="15" customFormat="1" ht="33.75" customHeight="1">
      <c r="A84" s="76"/>
      <c r="B84" s="397"/>
      <c r="C84" s="397"/>
      <c r="D84" s="397"/>
      <c r="E84" s="397"/>
      <c r="F84" s="397"/>
      <c r="G84" s="80"/>
      <c r="H84" s="398"/>
      <c r="I84" s="398"/>
      <c r="J84" s="398"/>
      <c r="K84" s="398"/>
      <c r="L84" s="398"/>
      <c r="M84" s="400"/>
      <c r="N84" s="400"/>
      <c r="O84" s="400"/>
      <c r="P84" s="400"/>
      <c r="Q84" s="77"/>
      <c r="R84" s="76"/>
      <c r="S84" s="77"/>
      <c r="T84" s="77"/>
      <c r="U84" s="77"/>
      <c r="V84" s="77"/>
      <c r="W84" s="77"/>
      <c r="X84" s="77"/>
      <c r="Y84" s="77"/>
      <c r="Z84" s="77"/>
    </row>
    <row r="85" spans="1:26" s="15" customFormat="1" ht="21" customHeight="1">
      <c r="A85" s="76"/>
      <c r="B85" s="397"/>
      <c r="C85" s="397"/>
      <c r="D85" s="397"/>
      <c r="E85" s="397"/>
      <c r="F85" s="397"/>
      <c r="G85" s="80"/>
      <c r="H85" s="398"/>
      <c r="I85" s="398"/>
      <c r="J85" s="398"/>
      <c r="K85" s="398"/>
      <c r="L85" s="398"/>
      <c r="M85" s="400"/>
      <c r="N85" s="400"/>
      <c r="O85" s="400"/>
      <c r="P85" s="400"/>
      <c r="Q85" s="77"/>
      <c r="R85" s="76"/>
      <c r="S85" s="77"/>
      <c r="T85" s="77"/>
      <c r="U85" s="77"/>
      <c r="V85" s="77"/>
      <c r="W85" s="77"/>
      <c r="X85" s="77"/>
      <c r="Y85" s="77"/>
      <c r="Z85" s="77"/>
    </row>
    <row r="86" spans="1:26" s="15" customFormat="1" ht="21" customHeight="1">
      <c r="A86" s="76"/>
      <c r="B86" s="74"/>
      <c r="C86" s="74"/>
      <c r="D86" s="74"/>
      <c r="E86" s="74"/>
      <c r="F86" s="74"/>
      <c r="G86" s="80"/>
      <c r="H86" s="76"/>
      <c r="I86" s="76"/>
      <c r="J86" s="76"/>
      <c r="K86" s="76"/>
      <c r="L86" s="76"/>
      <c r="M86" s="87"/>
      <c r="N86" s="87"/>
      <c r="O86" s="87"/>
      <c r="P86" s="87"/>
      <c r="Q86" s="77"/>
      <c r="R86" s="76"/>
      <c r="S86" s="77"/>
      <c r="T86" s="77"/>
      <c r="U86" s="77"/>
      <c r="V86" s="77"/>
      <c r="W86" s="77"/>
      <c r="X86" s="77"/>
      <c r="Y86" s="77"/>
      <c r="Z86" s="77"/>
    </row>
    <row r="87" spans="1:26" s="15" customFormat="1" ht="21" customHeight="1">
      <c r="A87" s="76"/>
      <c r="B87" s="74"/>
      <c r="C87" s="74"/>
      <c r="D87" s="74"/>
      <c r="E87" s="74"/>
      <c r="F87" s="74"/>
      <c r="G87" s="80"/>
      <c r="H87" s="76"/>
      <c r="I87" s="76"/>
      <c r="J87" s="76"/>
      <c r="K87" s="76"/>
      <c r="L87" s="76"/>
      <c r="M87" s="87"/>
      <c r="N87" s="87"/>
      <c r="O87" s="87"/>
      <c r="P87" s="87"/>
      <c r="Q87" s="77"/>
      <c r="R87" s="76"/>
      <c r="S87" s="77"/>
      <c r="T87" s="77"/>
      <c r="U87" s="77"/>
      <c r="V87" s="77"/>
      <c r="W87" s="77"/>
      <c r="X87" s="77"/>
      <c r="Y87" s="77"/>
      <c r="Z87" s="77"/>
    </row>
    <row r="88" spans="1:26" s="15" customFormat="1" ht="21" customHeight="1">
      <c r="A88" s="76"/>
      <c r="B88" s="74"/>
      <c r="C88" s="74"/>
      <c r="D88" s="74"/>
      <c r="E88" s="74"/>
      <c r="F88" s="74"/>
      <c r="G88" s="80"/>
      <c r="H88" s="76"/>
      <c r="I88" s="76"/>
      <c r="J88" s="76"/>
      <c r="K88" s="76"/>
      <c r="L88" s="76"/>
      <c r="M88" s="87"/>
      <c r="N88" s="87"/>
      <c r="O88" s="87"/>
      <c r="P88" s="87"/>
      <c r="Q88" s="77"/>
      <c r="R88" s="76"/>
      <c r="S88" s="77"/>
      <c r="T88" s="77"/>
      <c r="U88" s="77"/>
      <c r="V88" s="77"/>
      <c r="W88" s="77"/>
      <c r="X88" s="77"/>
      <c r="Y88" s="77"/>
      <c r="Z88" s="77"/>
    </row>
    <row r="89" spans="1:26" s="15" customFormat="1" ht="21" customHeight="1">
      <c r="A89" s="76"/>
      <c r="B89" s="74"/>
      <c r="C89" s="74"/>
      <c r="D89" s="74"/>
      <c r="E89" s="74"/>
      <c r="F89" s="74"/>
      <c r="G89" s="80"/>
      <c r="H89" s="76"/>
      <c r="I89" s="76"/>
      <c r="J89" s="76"/>
      <c r="K89" s="76"/>
      <c r="L89" s="76"/>
      <c r="M89" s="87"/>
      <c r="N89" s="87"/>
      <c r="O89" s="87"/>
      <c r="P89" s="87"/>
      <c r="Q89" s="77"/>
      <c r="R89" s="76"/>
      <c r="S89" s="77"/>
      <c r="T89" s="77"/>
      <c r="U89" s="77"/>
      <c r="V89" s="77"/>
      <c r="W89" s="77"/>
      <c r="X89" s="77"/>
      <c r="Y89" s="77"/>
      <c r="Z89" s="77"/>
    </row>
    <row r="90" spans="1:26" s="15" customFormat="1" ht="21" customHeight="1">
      <c r="A90" s="76"/>
      <c r="B90" s="74"/>
      <c r="C90" s="74"/>
      <c r="D90" s="74"/>
      <c r="E90" s="74"/>
      <c r="F90" s="74"/>
      <c r="G90" s="80"/>
      <c r="H90" s="76"/>
      <c r="I90" s="76"/>
      <c r="J90" s="76"/>
      <c r="K90" s="76"/>
      <c r="L90" s="76"/>
      <c r="M90" s="87"/>
      <c r="N90" s="87"/>
      <c r="O90" s="87"/>
      <c r="P90" s="87"/>
      <c r="Q90" s="77"/>
      <c r="R90" s="76"/>
      <c r="S90" s="77"/>
      <c r="T90" s="77"/>
      <c r="U90" s="77"/>
      <c r="V90" s="77"/>
      <c r="W90" s="77"/>
      <c r="X90" s="77"/>
      <c r="Y90" s="77"/>
      <c r="Z90" s="77"/>
    </row>
    <row r="91" spans="1:26" s="15" customFormat="1" ht="21" customHeight="1">
      <c r="A91" s="76"/>
      <c r="B91" s="397"/>
      <c r="C91" s="397"/>
      <c r="D91" s="397"/>
      <c r="E91" s="397"/>
      <c r="F91" s="397"/>
      <c r="G91" s="80"/>
      <c r="H91" s="74"/>
      <c r="I91" s="74"/>
      <c r="J91" s="74"/>
      <c r="K91" s="74"/>
      <c r="L91" s="74"/>
      <c r="M91" s="400"/>
      <c r="N91" s="400"/>
      <c r="O91" s="400"/>
      <c r="P91" s="400"/>
      <c r="Q91" s="77"/>
      <c r="R91" s="76"/>
      <c r="S91" s="77"/>
      <c r="T91" s="77"/>
      <c r="U91" s="77"/>
      <c r="V91" s="77"/>
      <c r="W91" s="77"/>
      <c r="X91" s="77"/>
      <c r="Y91" s="77"/>
      <c r="Z91" s="77"/>
    </row>
    <row r="92" spans="1:26" s="15" customFormat="1" ht="21" customHeight="1">
      <c r="A92" s="76"/>
      <c r="B92" s="401"/>
      <c r="C92" s="401"/>
      <c r="D92" s="401"/>
      <c r="E92" s="401"/>
      <c r="F92" s="401"/>
      <c r="G92" s="80"/>
      <c r="H92" s="398"/>
      <c r="I92" s="398"/>
      <c r="J92" s="398"/>
      <c r="K92" s="398"/>
      <c r="L92" s="398"/>
      <c r="M92" s="400"/>
      <c r="N92" s="400"/>
      <c r="O92" s="400"/>
      <c r="P92" s="400"/>
      <c r="Q92" s="77"/>
      <c r="R92" s="76"/>
      <c r="S92" s="77"/>
      <c r="T92" s="77"/>
      <c r="U92" s="77"/>
      <c r="V92" s="77"/>
      <c r="W92" s="77"/>
      <c r="X92" s="77"/>
      <c r="Y92" s="77"/>
      <c r="Z92" s="77"/>
    </row>
    <row r="93" spans="1:26" s="15" customFormat="1" ht="21" customHeight="1">
      <c r="A93" s="76"/>
      <c r="B93" s="77"/>
      <c r="C93" s="77"/>
      <c r="D93" s="77"/>
      <c r="E93" s="77"/>
      <c r="F93" s="76"/>
      <c r="G93" s="80"/>
      <c r="H93" s="77"/>
      <c r="I93" s="77"/>
      <c r="J93" s="77"/>
      <c r="K93" s="77"/>
      <c r="L93" s="77"/>
      <c r="M93" s="400"/>
      <c r="N93" s="400"/>
      <c r="O93" s="400"/>
      <c r="P93" s="400"/>
      <c r="Q93" s="77"/>
      <c r="R93" s="76"/>
      <c r="S93" s="77"/>
      <c r="T93" s="77"/>
      <c r="U93" s="77"/>
      <c r="V93" s="77"/>
      <c r="W93" s="77"/>
      <c r="X93" s="77"/>
      <c r="Y93" s="77"/>
      <c r="Z93" s="77"/>
    </row>
    <row r="94" spans="1:26" s="15" customFormat="1" ht="21" customHeight="1">
      <c r="A94" s="76"/>
      <c r="B94" s="77"/>
      <c r="C94" s="77"/>
      <c r="D94" s="77"/>
      <c r="E94" s="77"/>
      <c r="F94" s="76"/>
      <c r="G94" s="80"/>
      <c r="H94" s="77"/>
      <c r="I94" s="77"/>
      <c r="J94" s="77"/>
      <c r="K94" s="77"/>
      <c r="L94" s="77"/>
      <c r="M94" s="400"/>
      <c r="N94" s="400"/>
      <c r="O94" s="400"/>
      <c r="P94" s="400"/>
      <c r="Q94" s="77"/>
      <c r="R94" s="76"/>
      <c r="S94" s="77"/>
      <c r="T94" s="77"/>
      <c r="U94" s="77"/>
      <c r="V94" s="77"/>
      <c r="W94" s="77"/>
      <c r="X94" s="77"/>
      <c r="Y94" s="77"/>
      <c r="Z94" s="77"/>
    </row>
    <row r="95" spans="1:26" s="15" customFormat="1" ht="21" customHeight="1">
      <c r="A95" s="76"/>
      <c r="B95" s="77"/>
      <c r="C95" s="77"/>
      <c r="D95" s="77"/>
      <c r="E95" s="77"/>
      <c r="F95" s="76"/>
      <c r="G95" s="80"/>
      <c r="H95" s="77"/>
      <c r="I95" s="77"/>
      <c r="J95" s="77"/>
      <c r="K95" s="77"/>
      <c r="L95" s="77"/>
      <c r="M95" s="399"/>
      <c r="N95" s="399"/>
      <c r="O95" s="399"/>
      <c r="P95" s="399"/>
      <c r="Q95" s="77"/>
      <c r="R95" s="76"/>
      <c r="S95" s="77"/>
      <c r="T95" s="77"/>
      <c r="U95" s="77"/>
      <c r="V95" s="77"/>
      <c r="W95" s="77"/>
      <c r="X95" s="77"/>
      <c r="Y95" s="77"/>
      <c r="Z95" s="77"/>
    </row>
    <row r="96" spans="1:26" s="15" customFormat="1" ht="21" customHeight="1">
      <c r="A96" s="76"/>
      <c r="B96" s="396"/>
      <c r="C96" s="396"/>
      <c r="D96" s="396"/>
      <c r="E96" s="396"/>
      <c r="F96" s="396"/>
      <c r="G96" s="396"/>
      <c r="H96" s="396"/>
      <c r="I96" s="396"/>
      <c r="J96" s="396"/>
      <c r="K96" s="396"/>
      <c r="L96" s="396"/>
      <c r="M96" s="400"/>
      <c r="N96" s="400"/>
      <c r="O96" s="400"/>
      <c r="P96" s="400"/>
      <c r="Q96" s="77"/>
      <c r="R96" s="76"/>
      <c r="S96" s="77"/>
      <c r="T96" s="77"/>
      <c r="U96" s="77"/>
      <c r="V96" s="77"/>
      <c r="W96" s="77"/>
      <c r="X96" s="77"/>
      <c r="Y96" s="77"/>
      <c r="Z96" s="77"/>
    </row>
    <row r="97" spans="1:21" s="15" customFormat="1" ht="21" customHeight="1">
      <c r="A97" s="76"/>
      <c r="B97" s="396"/>
      <c r="C97" s="396"/>
      <c r="D97" s="396"/>
      <c r="E97" s="396"/>
      <c r="F97" s="396"/>
      <c r="G97" s="396"/>
      <c r="H97" s="396"/>
      <c r="I97" s="396"/>
      <c r="J97" s="396"/>
      <c r="K97" s="396"/>
      <c r="L97" s="396"/>
      <c r="M97" s="397"/>
      <c r="N97" s="397"/>
      <c r="O97" s="397"/>
      <c r="P97" s="397"/>
      <c r="Q97" s="77"/>
      <c r="R97" s="76"/>
      <c r="S97" s="77"/>
      <c r="T97" s="77"/>
      <c r="U97" s="77"/>
    </row>
    <row r="98" spans="1:21" s="15" customFormat="1" ht="21" customHeight="1">
      <c r="A98" s="76"/>
      <c r="B98" s="85"/>
      <c r="C98" s="85"/>
      <c r="D98" s="85"/>
      <c r="E98" s="85"/>
      <c r="F98" s="85"/>
      <c r="G98" s="85"/>
      <c r="H98" s="85"/>
      <c r="I98" s="85"/>
      <c r="J98" s="85"/>
      <c r="K98" s="85"/>
      <c r="L98" s="85"/>
      <c r="M98" s="74"/>
      <c r="N98" s="74"/>
      <c r="O98" s="74"/>
      <c r="P98" s="74"/>
      <c r="Q98" s="77"/>
      <c r="R98" s="76"/>
      <c r="S98" s="77"/>
      <c r="T98" s="77"/>
      <c r="U98" s="77"/>
    </row>
    <row r="99" spans="1:21" s="15" customFormat="1" ht="21" customHeight="1">
      <c r="A99" s="76"/>
      <c r="B99" s="407"/>
      <c r="C99" s="407"/>
      <c r="D99" s="407"/>
      <c r="E99" s="407"/>
      <c r="F99" s="407"/>
      <c r="G99" s="407"/>
      <c r="H99" s="407"/>
      <c r="I99" s="407"/>
      <c r="J99" s="407"/>
      <c r="K99" s="407"/>
      <c r="L99" s="407"/>
      <c r="M99" s="400"/>
      <c r="N99" s="400"/>
      <c r="O99" s="400"/>
      <c r="P99" s="400"/>
      <c r="Q99" s="77"/>
      <c r="R99" s="76"/>
      <c r="S99" s="77"/>
      <c r="T99" s="77"/>
      <c r="U99" s="77"/>
    </row>
    <row r="100" spans="1:21" s="15" customFormat="1" ht="21" customHeight="1">
      <c r="A100" s="76"/>
      <c r="B100" s="77"/>
      <c r="C100" s="77"/>
      <c r="D100" s="77"/>
      <c r="E100" s="77"/>
      <c r="F100" s="76"/>
      <c r="G100" s="80"/>
      <c r="H100" s="77"/>
      <c r="I100" s="77"/>
      <c r="J100" s="77"/>
      <c r="K100" s="77"/>
      <c r="L100" s="77"/>
      <c r="M100" s="400"/>
      <c r="N100" s="400"/>
      <c r="O100" s="400"/>
      <c r="P100" s="400"/>
      <c r="Q100" s="77"/>
      <c r="R100" s="76"/>
      <c r="S100" s="77"/>
      <c r="T100" s="77"/>
      <c r="U100" s="77"/>
    </row>
    <row r="101" spans="1:21" s="15" customFormat="1" ht="21" customHeight="1">
      <c r="A101" s="77"/>
      <c r="B101" s="77"/>
      <c r="C101" s="77"/>
      <c r="D101" s="77"/>
      <c r="E101" s="77"/>
      <c r="F101" s="76"/>
      <c r="G101" s="85"/>
      <c r="H101" s="77"/>
      <c r="I101" s="77"/>
      <c r="J101" s="77"/>
      <c r="K101" s="77"/>
      <c r="L101" s="77"/>
      <c r="M101" s="400"/>
      <c r="N101" s="400"/>
      <c r="O101" s="400"/>
      <c r="P101" s="400"/>
      <c r="Q101" s="77"/>
      <c r="R101" s="76"/>
      <c r="S101" s="77"/>
      <c r="T101" s="77"/>
      <c r="U101" s="77"/>
    </row>
    <row r="102" spans="1:21" s="15" customFormat="1" ht="21" customHeight="1">
      <c r="A102" s="77"/>
      <c r="B102" s="77"/>
      <c r="C102" s="77"/>
      <c r="D102" s="77"/>
      <c r="E102" s="77"/>
      <c r="F102" s="76"/>
      <c r="G102" s="85"/>
      <c r="H102" s="77"/>
      <c r="I102" s="77"/>
      <c r="J102" s="77"/>
      <c r="K102" s="77"/>
      <c r="L102" s="77"/>
      <c r="M102" s="400"/>
      <c r="N102" s="400"/>
      <c r="O102" s="400"/>
      <c r="P102" s="400"/>
      <c r="Q102" s="77"/>
      <c r="R102" s="76"/>
      <c r="S102" s="77"/>
      <c r="T102" s="77"/>
      <c r="U102" s="77"/>
    </row>
    <row r="103" spans="1:21" s="15" customFormat="1" ht="21" customHeight="1">
      <c r="A103" s="77"/>
      <c r="B103" s="74"/>
      <c r="C103" s="74"/>
      <c r="D103" s="74"/>
      <c r="E103" s="74"/>
      <c r="F103" s="76"/>
      <c r="G103" s="80"/>
      <c r="H103" s="77"/>
      <c r="I103" s="77"/>
      <c r="J103" s="77"/>
      <c r="K103" s="77"/>
      <c r="L103" s="77"/>
      <c r="M103" s="400"/>
      <c r="N103" s="400"/>
      <c r="O103" s="400"/>
      <c r="P103" s="400"/>
      <c r="Q103" s="77"/>
      <c r="R103" s="76"/>
      <c r="S103" s="77"/>
      <c r="T103" s="77"/>
      <c r="U103" s="77"/>
    </row>
    <row r="104" spans="1:21" s="15" customFormat="1" ht="21" customHeight="1">
      <c r="A104" s="77"/>
      <c r="B104" s="74"/>
      <c r="C104" s="74"/>
      <c r="D104" s="74"/>
      <c r="E104" s="74"/>
      <c r="F104" s="76"/>
      <c r="G104" s="80"/>
      <c r="H104" s="77"/>
      <c r="I104" s="77"/>
      <c r="J104" s="77"/>
      <c r="K104" s="77"/>
      <c r="L104" s="77"/>
      <c r="M104" s="87"/>
      <c r="N104" s="87"/>
      <c r="O104" s="87"/>
      <c r="P104" s="87"/>
      <c r="Q104" s="77"/>
      <c r="R104" s="76"/>
      <c r="S104" s="77"/>
      <c r="T104" s="77"/>
      <c r="U104" s="77"/>
    </row>
    <row r="105" spans="1:21" s="15" customFormat="1" ht="21" customHeight="1">
      <c r="A105" s="76"/>
      <c r="B105" s="398"/>
      <c r="C105" s="398"/>
      <c r="D105" s="398"/>
      <c r="E105" s="398"/>
      <c r="F105" s="398"/>
      <c r="G105" s="398"/>
      <c r="H105" s="398"/>
      <c r="I105" s="398"/>
      <c r="J105" s="398"/>
      <c r="K105" s="398"/>
      <c r="L105" s="398"/>
      <c r="M105" s="400"/>
      <c r="N105" s="400"/>
      <c r="O105" s="400"/>
      <c r="P105" s="400"/>
      <c r="Q105" s="77"/>
      <c r="R105" s="76"/>
      <c r="S105" s="77"/>
      <c r="T105" s="77"/>
      <c r="U105" s="77"/>
    </row>
    <row r="106" spans="1:26" s="15" customFormat="1" ht="21" customHeight="1">
      <c r="A106" s="76"/>
      <c r="B106" s="398"/>
      <c r="C106" s="398"/>
      <c r="D106" s="398"/>
      <c r="E106" s="398"/>
      <c r="F106" s="398"/>
      <c r="G106" s="398"/>
      <c r="H106" s="398"/>
      <c r="I106" s="398"/>
      <c r="J106" s="398"/>
      <c r="K106" s="398"/>
      <c r="L106" s="398"/>
      <c r="M106" s="397"/>
      <c r="N106" s="397"/>
      <c r="O106" s="397"/>
      <c r="P106" s="397"/>
      <c r="Q106" s="77"/>
      <c r="R106" s="76"/>
      <c r="S106" s="77"/>
      <c r="T106" s="77"/>
      <c r="U106" s="77"/>
      <c r="V106" s="77"/>
      <c r="W106" s="77"/>
      <c r="X106" s="77"/>
      <c r="Y106" s="77"/>
      <c r="Z106" s="77"/>
    </row>
    <row r="107" spans="1:26" s="15" customFormat="1" ht="21" customHeight="1">
      <c r="A107" s="76"/>
      <c r="B107" s="398"/>
      <c r="C107" s="398"/>
      <c r="D107" s="398"/>
      <c r="E107" s="398"/>
      <c r="F107" s="398"/>
      <c r="G107" s="398"/>
      <c r="H107" s="398"/>
      <c r="I107" s="398"/>
      <c r="J107" s="398"/>
      <c r="K107" s="398"/>
      <c r="L107" s="398"/>
      <c r="M107" s="397"/>
      <c r="N107" s="397"/>
      <c r="O107" s="397"/>
      <c r="P107" s="397"/>
      <c r="Q107" s="77"/>
      <c r="R107" s="76"/>
      <c r="S107" s="77"/>
      <c r="T107" s="77"/>
      <c r="U107" s="77"/>
      <c r="V107" s="77"/>
      <c r="W107" s="77"/>
      <c r="X107" s="77"/>
      <c r="Y107" s="77"/>
      <c r="Z107" s="77"/>
    </row>
    <row r="108" spans="1:26" s="15" customFormat="1" ht="21" customHeight="1">
      <c r="A108" s="76"/>
      <c r="B108" s="76"/>
      <c r="C108" s="76"/>
      <c r="D108" s="76"/>
      <c r="E108" s="76"/>
      <c r="F108" s="76"/>
      <c r="G108" s="76"/>
      <c r="H108" s="76"/>
      <c r="I108" s="76"/>
      <c r="J108" s="76"/>
      <c r="K108" s="76"/>
      <c r="L108" s="76"/>
      <c r="M108" s="74"/>
      <c r="N108" s="74"/>
      <c r="O108" s="74"/>
      <c r="P108" s="74"/>
      <c r="Q108" s="77"/>
      <c r="R108" s="76"/>
      <c r="S108" s="77"/>
      <c r="T108" s="77"/>
      <c r="U108" s="77"/>
      <c r="V108" s="77"/>
      <c r="W108" s="77"/>
      <c r="X108" s="77"/>
      <c r="Y108" s="77"/>
      <c r="Z108" s="77"/>
    </row>
    <row r="109" spans="1:26" s="15" customFormat="1" ht="21" customHeight="1">
      <c r="A109" s="76"/>
      <c r="B109" s="77"/>
      <c r="C109" s="77"/>
      <c r="D109" s="77"/>
      <c r="E109" s="77"/>
      <c r="F109" s="76"/>
      <c r="G109" s="80"/>
      <c r="H109" s="77"/>
      <c r="I109" s="77"/>
      <c r="J109" s="77"/>
      <c r="K109" s="77"/>
      <c r="L109" s="77"/>
      <c r="M109" s="397"/>
      <c r="N109" s="397"/>
      <c r="O109" s="397"/>
      <c r="P109" s="397"/>
      <c r="Q109" s="77"/>
      <c r="R109" s="76"/>
      <c r="S109" s="77"/>
      <c r="T109" s="77"/>
      <c r="U109" s="77"/>
      <c r="V109" s="77"/>
      <c r="W109" s="77"/>
      <c r="X109" s="77"/>
      <c r="Y109" s="77"/>
      <c r="Z109" s="77"/>
    </row>
    <row r="110" spans="1:26" s="15" customFormat="1" ht="21" customHeight="1">
      <c r="A110" s="76"/>
      <c r="B110" s="77"/>
      <c r="C110" s="77"/>
      <c r="D110" s="77"/>
      <c r="E110" s="77"/>
      <c r="F110" s="76"/>
      <c r="G110" s="80"/>
      <c r="H110" s="77"/>
      <c r="I110" s="77"/>
      <c r="J110" s="77"/>
      <c r="K110" s="77"/>
      <c r="L110" s="77"/>
      <c r="M110" s="397"/>
      <c r="N110" s="397"/>
      <c r="O110" s="397"/>
      <c r="P110" s="397"/>
      <c r="Q110" s="77"/>
      <c r="R110" s="76"/>
      <c r="S110" s="77"/>
      <c r="T110" s="77"/>
      <c r="U110" s="77"/>
      <c r="V110" s="77"/>
      <c r="W110" s="77"/>
      <c r="X110" s="77"/>
      <c r="Y110" s="77"/>
      <c r="Z110" s="77"/>
    </row>
    <row r="111" spans="1:26" s="15" customFormat="1" ht="21" customHeight="1">
      <c r="A111" s="76"/>
      <c r="B111" s="77"/>
      <c r="C111" s="77"/>
      <c r="D111" s="77"/>
      <c r="E111" s="77"/>
      <c r="F111" s="76"/>
      <c r="G111" s="80"/>
      <c r="H111" s="77"/>
      <c r="I111" s="77"/>
      <c r="J111" s="77"/>
      <c r="K111" s="77"/>
      <c r="L111" s="77"/>
      <c r="M111" s="397"/>
      <c r="N111" s="397"/>
      <c r="O111" s="397"/>
      <c r="P111" s="397"/>
      <c r="Q111" s="77"/>
      <c r="R111" s="76"/>
      <c r="S111" s="77"/>
      <c r="T111" s="77"/>
      <c r="U111" s="77"/>
      <c r="V111" s="77"/>
      <c r="W111" s="77"/>
      <c r="X111" s="77"/>
      <c r="Y111" s="77"/>
      <c r="Z111" s="77"/>
    </row>
    <row r="112" spans="1:26" s="15" customFormat="1" ht="21" customHeight="1">
      <c r="A112" s="76"/>
      <c r="B112" s="77"/>
      <c r="C112" s="77"/>
      <c r="D112" s="77"/>
      <c r="E112" s="77"/>
      <c r="F112" s="76"/>
      <c r="G112" s="80"/>
      <c r="H112" s="77"/>
      <c r="I112" s="77"/>
      <c r="J112" s="77"/>
      <c r="K112" s="77"/>
      <c r="L112" s="77"/>
      <c r="M112" s="400"/>
      <c r="N112" s="400"/>
      <c r="O112" s="400"/>
      <c r="P112" s="400"/>
      <c r="Q112" s="77"/>
      <c r="R112" s="76"/>
      <c r="S112" s="77"/>
      <c r="T112" s="77"/>
      <c r="U112" s="77"/>
      <c r="V112" s="77"/>
      <c r="W112" s="77"/>
      <c r="X112" s="77"/>
      <c r="Y112" s="77"/>
      <c r="Z112" s="77"/>
    </row>
    <row r="113" spans="1:26" s="15" customFormat="1" ht="21" customHeight="1">
      <c r="A113" s="76"/>
      <c r="B113" s="77"/>
      <c r="C113" s="77"/>
      <c r="D113" s="77"/>
      <c r="E113" s="77"/>
      <c r="F113" s="76"/>
      <c r="G113" s="80"/>
      <c r="H113" s="77"/>
      <c r="I113" s="77"/>
      <c r="J113" s="77"/>
      <c r="K113" s="77"/>
      <c r="L113" s="77"/>
      <c r="M113" s="397"/>
      <c r="N113" s="397"/>
      <c r="O113" s="397"/>
      <c r="P113" s="397"/>
      <c r="Q113" s="77"/>
      <c r="R113" s="76"/>
      <c r="S113" s="77"/>
      <c r="T113" s="77"/>
      <c r="U113" s="77"/>
      <c r="V113" s="77"/>
      <c r="W113" s="77"/>
      <c r="X113" s="77"/>
      <c r="Y113" s="77"/>
      <c r="Z113" s="77"/>
    </row>
    <row r="114" spans="1:26" s="15" customFormat="1" ht="21" customHeight="1">
      <c r="A114" s="76"/>
      <c r="B114" s="77"/>
      <c r="C114" s="77"/>
      <c r="D114" s="77"/>
      <c r="E114" s="77"/>
      <c r="F114" s="76"/>
      <c r="G114" s="80"/>
      <c r="H114" s="77"/>
      <c r="I114" s="77"/>
      <c r="J114" s="77"/>
      <c r="K114" s="77"/>
      <c r="L114" s="77"/>
      <c r="M114" s="397"/>
      <c r="N114" s="397"/>
      <c r="O114" s="397"/>
      <c r="P114" s="397"/>
      <c r="Q114" s="77"/>
      <c r="R114" s="76"/>
      <c r="S114" s="77"/>
      <c r="T114" s="77"/>
      <c r="U114" s="77"/>
      <c r="V114" s="77"/>
      <c r="W114" s="77"/>
      <c r="X114" s="77"/>
      <c r="Y114" s="77"/>
      <c r="Z114" s="77"/>
    </row>
    <row r="115" spans="1:26" s="15" customFormat="1" ht="21" customHeight="1">
      <c r="A115" s="76"/>
      <c r="B115" s="77"/>
      <c r="C115" s="77"/>
      <c r="D115" s="77"/>
      <c r="E115" s="77"/>
      <c r="F115" s="76"/>
      <c r="G115" s="80"/>
      <c r="H115" s="77"/>
      <c r="I115" s="77"/>
      <c r="J115" s="77"/>
      <c r="K115" s="77"/>
      <c r="L115" s="77"/>
      <c r="M115" s="397"/>
      <c r="N115" s="397"/>
      <c r="O115" s="397"/>
      <c r="P115" s="397"/>
      <c r="Q115" s="77"/>
      <c r="R115" s="76"/>
      <c r="S115" s="77"/>
      <c r="T115" s="77"/>
      <c r="U115" s="77"/>
      <c r="V115" s="77"/>
      <c r="W115" s="77"/>
      <c r="X115" s="77"/>
      <c r="Y115" s="77"/>
      <c r="Z115" s="77"/>
    </row>
    <row r="116" spans="1:26" s="15" customFormat="1" ht="21" customHeight="1">
      <c r="A116" s="76"/>
      <c r="B116" s="77"/>
      <c r="C116" s="77"/>
      <c r="D116" s="77"/>
      <c r="E116" s="77"/>
      <c r="F116" s="76"/>
      <c r="G116" s="80"/>
      <c r="H116" s="77"/>
      <c r="I116" s="77"/>
      <c r="J116" s="77"/>
      <c r="K116" s="77"/>
      <c r="L116" s="77"/>
      <c r="M116" s="77"/>
      <c r="N116" s="77"/>
      <c r="O116" s="77"/>
      <c r="P116" s="77"/>
      <c r="Q116" s="77"/>
      <c r="R116" s="76"/>
      <c r="S116" s="77"/>
      <c r="T116" s="77"/>
      <c r="U116" s="77"/>
      <c r="V116" s="77"/>
      <c r="W116" s="77"/>
      <c r="X116" s="77"/>
      <c r="Y116" s="77"/>
      <c r="Z116" s="77"/>
    </row>
    <row r="117" spans="1:26" s="15" customFormat="1" ht="21" customHeight="1">
      <c r="A117" s="76"/>
      <c r="B117" s="77"/>
      <c r="C117" s="77"/>
      <c r="D117" s="77"/>
      <c r="E117" s="77"/>
      <c r="F117" s="76"/>
      <c r="G117" s="80"/>
      <c r="H117" s="77"/>
      <c r="I117" s="77"/>
      <c r="J117" s="77"/>
      <c r="K117" s="77"/>
      <c r="L117" s="77"/>
      <c r="M117" s="77"/>
      <c r="N117" s="77"/>
      <c r="O117" s="77"/>
      <c r="P117" s="77"/>
      <c r="Q117" s="77"/>
      <c r="R117" s="76"/>
      <c r="S117" s="77"/>
      <c r="T117" s="77"/>
      <c r="U117" s="77"/>
      <c r="V117" s="77"/>
      <c r="W117" s="77"/>
      <c r="X117" s="77"/>
      <c r="Y117" s="77"/>
      <c r="Z117" s="77"/>
    </row>
    <row r="118" spans="1:26" s="15" customFormat="1" ht="21" customHeight="1">
      <c r="A118" s="76"/>
      <c r="B118" s="77"/>
      <c r="C118" s="77"/>
      <c r="D118" s="77"/>
      <c r="E118" s="77"/>
      <c r="F118" s="76"/>
      <c r="G118" s="80"/>
      <c r="H118" s="77"/>
      <c r="I118" s="77"/>
      <c r="J118" s="77"/>
      <c r="K118" s="77"/>
      <c r="L118" s="77"/>
      <c r="M118" s="77"/>
      <c r="N118" s="77"/>
      <c r="O118" s="77"/>
      <c r="P118" s="77"/>
      <c r="Q118" s="77"/>
      <c r="R118" s="76"/>
      <c r="S118" s="77"/>
      <c r="T118" s="77"/>
      <c r="U118" s="77"/>
      <c r="V118" s="77"/>
      <c r="W118" s="77"/>
      <c r="X118" s="77"/>
      <c r="Y118" s="77"/>
      <c r="Z118" s="77"/>
    </row>
    <row r="119" spans="1:26" s="15" customFormat="1" ht="21" customHeight="1">
      <c r="A119" s="76"/>
      <c r="B119" s="77"/>
      <c r="C119" s="77"/>
      <c r="D119" s="77"/>
      <c r="E119" s="77"/>
      <c r="F119" s="76"/>
      <c r="G119" s="80"/>
      <c r="H119" s="77"/>
      <c r="I119" s="77"/>
      <c r="J119" s="77"/>
      <c r="K119" s="77"/>
      <c r="L119" s="77"/>
      <c r="M119" s="77"/>
      <c r="N119" s="77"/>
      <c r="O119" s="77"/>
      <c r="P119" s="77"/>
      <c r="Q119" s="77"/>
      <c r="R119" s="76"/>
      <c r="S119" s="77"/>
      <c r="T119" s="77"/>
      <c r="U119" s="77"/>
      <c r="V119" s="77"/>
      <c r="W119" s="77"/>
      <c r="X119" s="77"/>
      <c r="Y119" s="77"/>
      <c r="Z119" s="77"/>
    </row>
    <row r="120" spans="1:26" s="15" customFormat="1" ht="21" customHeight="1">
      <c r="A120" s="403"/>
      <c r="B120" s="403"/>
      <c r="C120" s="403"/>
      <c r="D120" s="403"/>
      <c r="E120" s="403"/>
      <c r="F120" s="403"/>
      <c r="G120" s="403"/>
      <c r="H120" s="403"/>
      <c r="I120" s="403"/>
      <c r="J120" s="403"/>
      <c r="K120" s="403"/>
      <c r="L120" s="403"/>
      <c r="M120" s="403"/>
      <c r="N120" s="403"/>
      <c r="O120" s="403"/>
      <c r="P120" s="403"/>
      <c r="Q120" s="403"/>
      <c r="R120" s="76"/>
      <c r="S120" s="77"/>
      <c r="T120" s="77"/>
      <c r="U120" s="77"/>
      <c r="V120" s="77"/>
      <c r="W120" s="77"/>
      <c r="X120" s="77"/>
      <c r="Y120" s="77"/>
      <c r="Z120" s="77"/>
    </row>
    <row r="121" spans="1:26" s="15" customFormat="1" ht="21" customHeight="1">
      <c r="A121" s="76"/>
      <c r="B121" s="77"/>
      <c r="C121" s="77"/>
      <c r="D121" s="77"/>
      <c r="E121" s="77"/>
      <c r="F121" s="76"/>
      <c r="G121" s="80"/>
      <c r="H121" s="77"/>
      <c r="I121" s="77"/>
      <c r="J121" s="77"/>
      <c r="K121" s="77"/>
      <c r="L121" s="77"/>
      <c r="M121" s="77"/>
      <c r="N121" s="77"/>
      <c r="O121" s="77"/>
      <c r="P121" s="77"/>
      <c r="Q121" s="77"/>
      <c r="R121" s="76"/>
      <c r="S121" s="77"/>
      <c r="T121" s="77"/>
      <c r="U121" s="77"/>
      <c r="V121" s="77"/>
      <c r="W121" s="77"/>
      <c r="X121" s="77"/>
      <c r="Y121" s="77"/>
      <c r="Z121" s="77"/>
    </row>
    <row r="122" spans="1:26" ht="15.75">
      <c r="A122" s="36"/>
      <c r="B122" s="13"/>
      <c r="C122" s="13"/>
      <c r="D122" s="13"/>
      <c r="E122" s="13"/>
      <c r="F122" s="36"/>
      <c r="G122" s="50"/>
      <c r="H122" s="13"/>
      <c r="I122" s="13"/>
      <c r="J122" s="13"/>
      <c r="K122" s="13"/>
      <c r="L122" s="13"/>
      <c r="M122" s="13"/>
      <c r="N122" s="13"/>
      <c r="O122" s="13"/>
      <c r="P122" s="13"/>
      <c r="Q122" s="13"/>
      <c r="R122" s="37"/>
      <c r="S122" s="26"/>
      <c r="T122" s="26"/>
      <c r="U122" s="13"/>
      <c r="V122" s="13"/>
      <c r="W122" s="13"/>
      <c r="X122" s="13"/>
      <c r="Y122" s="13"/>
      <c r="Z122" s="13"/>
    </row>
    <row r="123" spans="1:26" ht="19.5" customHeight="1">
      <c r="A123" s="36"/>
      <c r="B123" s="402"/>
      <c r="C123" s="402"/>
      <c r="D123" s="402"/>
      <c r="E123" s="402"/>
      <c r="F123" s="402"/>
      <c r="G123" s="51"/>
      <c r="H123" s="51"/>
      <c r="I123" s="51"/>
      <c r="J123" s="51"/>
      <c r="K123" s="51"/>
      <c r="L123" s="51"/>
      <c r="M123" s="51"/>
      <c r="N123" s="13"/>
      <c r="O123" s="13"/>
      <c r="P123" s="13"/>
      <c r="Q123" s="13"/>
      <c r="R123" s="37"/>
      <c r="S123" s="26"/>
      <c r="T123" s="26"/>
      <c r="U123" s="13"/>
      <c r="V123" s="13"/>
      <c r="W123" s="13"/>
      <c r="X123" s="13"/>
      <c r="Y123" s="13"/>
      <c r="Z123" s="13"/>
    </row>
    <row r="124" spans="1:26" ht="24" customHeight="1">
      <c r="A124" s="36"/>
      <c r="B124" s="13"/>
      <c r="C124" s="13"/>
      <c r="D124" s="13"/>
      <c r="E124" s="13"/>
      <c r="F124" s="36"/>
      <c r="G124" s="50"/>
      <c r="H124" s="13"/>
      <c r="I124" s="13"/>
      <c r="J124" s="13"/>
      <c r="K124" s="13"/>
      <c r="L124" s="13"/>
      <c r="M124" s="13"/>
      <c r="N124" s="13"/>
      <c r="O124" s="13"/>
      <c r="P124" s="13"/>
      <c r="Q124" s="13"/>
      <c r="R124" s="37"/>
      <c r="S124" s="26"/>
      <c r="T124" s="26"/>
      <c r="U124" s="13"/>
      <c r="V124" s="13"/>
      <c r="W124" s="13"/>
      <c r="X124" s="13"/>
      <c r="Y124" s="13"/>
      <c r="Z124" s="13"/>
    </row>
    <row r="125" spans="1:26" ht="13.5" customHeight="1">
      <c r="A125" s="36"/>
      <c r="B125" s="13"/>
      <c r="C125" s="13"/>
      <c r="D125" s="13"/>
      <c r="E125" s="13"/>
      <c r="F125" s="36"/>
      <c r="G125" s="50"/>
      <c r="H125" s="13"/>
      <c r="I125" s="13"/>
      <c r="J125" s="13"/>
      <c r="K125" s="13"/>
      <c r="L125" s="13"/>
      <c r="M125" s="13"/>
      <c r="N125" s="13"/>
      <c r="O125" s="13"/>
      <c r="P125" s="13"/>
      <c r="Q125" s="13"/>
      <c r="R125" s="37"/>
      <c r="S125" s="26"/>
      <c r="T125" s="26"/>
      <c r="U125" s="13"/>
      <c r="V125" s="13"/>
      <c r="W125" s="13"/>
      <c r="X125" s="13"/>
      <c r="Y125" s="13"/>
      <c r="Z125" s="13"/>
    </row>
    <row r="126" spans="1:26" ht="12" customHeight="1">
      <c r="A126" s="36"/>
      <c r="B126" s="13"/>
      <c r="C126" s="13"/>
      <c r="D126" s="13"/>
      <c r="E126" s="13"/>
      <c r="F126" s="36"/>
      <c r="G126" s="50"/>
      <c r="H126" s="13"/>
      <c r="I126" s="13"/>
      <c r="J126" s="13"/>
      <c r="K126" s="13"/>
      <c r="L126" s="13"/>
      <c r="M126" s="13"/>
      <c r="N126" s="13"/>
      <c r="O126" s="13"/>
      <c r="P126" s="13"/>
      <c r="Q126" s="13"/>
      <c r="R126" s="37"/>
      <c r="S126" s="26"/>
      <c r="T126" s="26"/>
      <c r="U126" s="13"/>
      <c r="V126" s="13"/>
      <c r="W126" s="13"/>
      <c r="X126" s="13"/>
      <c r="Y126" s="13"/>
      <c r="Z126" s="13"/>
    </row>
    <row r="127" spans="1:26" ht="15" customHeight="1">
      <c r="A127" s="36"/>
      <c r="B127" s="13"/>
      <c r="C127" s="13"/>
      <c r="D127" s="13"/>
      <c r="E127" s="13"/>
      <c r="F127" s="36"/>
      <c r="G127" s="50"/>
      <c r="H127" s="13"/>
      <c r="I127" s="13"/>
      <c r="J127" s="13"/>
      <c r="K127" s="13"/>
      <c r="L127" s="13"/>
      <c r="M127" s="13"/>
      <c r="N127" s="13"/>
      <c r="O127" s="13"/>
      <c r="P127" s="13"/>
      <c r="Q127" s="13"/>
      <c r="R127" s="37"/>
      <c r="S127" s="26"/>
      <c r="T127" s="26"/>
      <c r="U127" s="13"/>
      <c r="V127" s="13"/>
      <c r="W127" s="13"/>
      <c r="X127" s="13"/>
      <c r="Y127" s="13"/>
      <c r="Z127" s="13"/>
    </row>
    <row r="128" spans="1:26" ht="18.75" customHeight="1">
      <c r="A128" s="36"/>
      <c r="B128" s="13"/>
      <c r="C128" s="13"/>
      <c r="D128" s="13"/>
      <c r="E128" s="13"/>
      <c r="F128" s="36"/>
      <c r="G128" s="50"/>
      <c r="H128" s="13"/>
      <c r="I128" s="13"/>
      <c r="J128" s="13"/>
      <c r="K128" s="13"/>
      <c r="L128" s="13"/>
      <c r="M128" s="13"/>
      <c r="N128" s="13"/>
      <c r="O128" s="13"/>
      <c r="P128" s="13"/>
      <c r="Q128" s="13"/>
      <c r="R128" s="37"/>
      <c r="S128" s="26"/>
      <c r="T128" s="26"/>
      <c r="U128" s="13"/>
      <c r="V128" s="13"/>
      <c r="W128" s="13"/>
      <c r="X128" s="13"/>
      <c r="Y128" s="13"/>
      <c r="Z128" s="13"/>
    </row>
    <row r="129" spans="1:26" ht="12" customHeight="1">
      <c r="A129" s="36"/>
      <c r="B129" s="13"/>
      <c r="C129" s="13"/>
      <c r="D129" s="13"/>
      <c r="E129" s="13"/>
      <c r="F129" s="36"/>
      <c r="G129" s="50"/>
      <c r="H129" s="13"/>
      <c r="I129" s="13"/>
      <c r="J129" s="13"/>
      <c r="K129" s="13"/>
      <c r="L129" s="13"/>
      <c r="M129" s="13"/>
      <c r="N129" s="13"/>
      <c r="O129" s="13"/>
      <c r="P129" s="13"/>
      <c r="Q129" s="13"/>
      <c r="R129" s="37"/>
      <c r="S129" s="26"/>
      <c r="T129" s="26"/>
      <c r="U129" s="13"/>
      <c r="V129" s="13"/>
      <c r="W129" s="13"/>
      <c r="X129" s="13"/>
      <c r="Y129" s="13"/>
      <c r="Z129" s="13"/>
    </row>
    <row r="130" spans="1:26" ht="18.75" customHeight="1">
      <c r="A130" s="36"/>
      <c r="B130" s="13"/>
      <c r="C130" s="13"/>
      <c r="D130" s="13"/>
      <c r="E130" s="13"/>
      <c r="F130" s="36"/>
      <c r="G130" s="50"/>
      <c r="H130" s="13"/>
      <c r="I130" s="13"/>
      <c r="J130" s="13"/>
      <c r="K130" s="13"/>
      <c r="L130" s="13"/>
      <c r="M130" s="13"/>
      <c r="N130" s="13"/>
      <c r="O130" s="13"/>
      <c r="P130" s="13"/>
      <c r="Q130" s="13"/>
      <c r="R130" s="37"/>
      <c r="S130" s="26"/>
      <c r="T130" s="26"/>
      <c r="U130" s="13"/>
      <c r="V130" s="13"/>
      <c r="W130" s="13"/>
      <c r="X130" s="13"/>
      <c r="Y130" s="13"/>
      <c r="Z130" s="13"/>
    </row>
    <row r="131" spans="1:26" ht="12.75" customHeight="1">
      <c r="A131" s="36"/>
      <c r="B131" s="13"/>
      <c r="C131" s="13"/>
      <c r="D131" s="13"/>
      <c r="E131" s="13"/>
      <c r="F131" s="36"/>
      <c r="G131" s="50"/>
      <c r="H131" s="13"/>
      <c r="I131" s="13"/>
      <c r="J131" s="13"/>
      <c r="K131" s="13"/>
      <c r="L131" s="13"/>
      <c r="M131" s="13"/>
      <c r="N131" s="13"/>
      <c r="O131" s="13"/>
      <c r="P131" s="13"/>
      <c r="Q131" s="13"/>
      <c r="R131" s="37"/>
      <c r="S131" s="26"/>
      <c r="T131" s="26"/>
      <c r="U131" s="13"/>
      <c r="V131" s="13"/>
      <c r="W131" s="13"/>
      <c r="X131" s="13"/>
      <c r="Y131" s="13"/>
      <c r="Z131" s="13"/>
    </row>
    <row r="132" spans="1:26" ht="39.75" customHeight="1">
      <c r="A132" s="36"/>
      <c r="B132" s="13"/>
      <c r="C132" s="13"/>
      <c r="D132" s="13"/>
      <c r="E132" s="13"/>
      <c r="F132" s="36"/>
      <c r="G132" s="50"/>
      <c r="H132" s="13"/>
      <c r="I132" s="13"/>
      <c r="J132" s="13"/>
      <c r="K132" s="13"/>
      <c r="L132" s="13"/>
      <c r="M132" s="13"/>
      <c r="N132" s="13"/>
      <c r="O132" s="13"/>
      <c r="P132" s="13"/>
      <c r="Q132" s="13"/>
      <c r="R132" s="37"/>
      <c r="S132" s="26"/>
      <c r="T132" s="26"/>
      <c r="U132" s="13"/>
      <c r="V132" s="13"/>
      <c r="W132" s="13"/>
      <c r="X132" s="13"/>
      <c r="Y132" s="13"/>
      <c r="Z132" s="13"/>
    </row>
    <row r="133" spans="1:26" ht="12" customHeight="1">
      <c r="A133" s="36"/>
      <c r="B133" s="13"/>
      <c r="C133" s="13"/>
      <c r="D133" s="13"/>
      <c r="E133" s="13"/>
      <c r="F133" s="36"/>
      <c r="G133" s="50"/>
      <c r="H133" s="13"/>
      <c r="I133" s="13"/>
      <c r="J133" s="13"/>
      <c r="K133" s="13"/>
      <c r="L133" s="13"/>
      <c r="M133" s="13"/>
      <c r="N133" s="13"/>
      <c r="O133" s="13"/>
      <c r="P133" s="13"/>
      <c r="Q133" s="13"/>
      <c r="R133" s="37"/>
      <c r="S133" s="26"/>
      <c r="T133" s="26"/>
      <c r="U133" s="13"/>
      <c r="V133" s="13"/>
      <c r="W133" s="13"/>
      <c r="X133" s="13"/>
      <c r="Y133" s="13"/>
      <c r="Z133" s="13"/>
    </row>
    <row r="134" spans="1:26" ht="15">
      <c r="A134" s="36"/>
      <c r="B134" s="13"/>
      <c r="C134" s="13"/>
      <c r="D134" s="13"/>
      <c r="E134" s="13"/>
      <c r="F134" s="36"/>
      <c r="G134" s="50"/>
      <c r="H134" s="13"/>
      <c r="I134" s="13"/>
      <c r="J134" s="13"/>
      <c r="K134" s="13"/>
      <c r="L134" s="13"/>
      <c r="M134" s="13"/>
      <c r="N134" s="13"/>
      <c r="O134" s="13"/>
      <c r="P134" s="13"/>
      <c r="Q134" s="13"/>
      <c r="R134" s="37"/>
      <c r="S134" s="13"/>
      <c r="T134" s="13"/>
      <c r="U134" s="13"/>
      <c r="V134" s="13"/>
      <c r="W134" s="13"/>
      <c r="X134" s="13"/>
      <c r="Y134" s="13"/>
      <c r="Z134" s="13"/>
    </row>
    <row r="135" spans="1:26" ht="15">
      <c r="A135" s="36"/>
      <c r="B135" s="13"/>
      <c r="C135" s="13"/>
      <c r="D135" s="13"/>
      <c r="E135" s="13"/>
      <c r="F135" s="36"/>
      <c r="G135" s="50"/>
      <c r="H135" s="13"/>
      <c r="I135" s="13"/>
      <c r="J135" s="13"/>
      <c r="K135" s="13"/>
      <c r="L135" s="13"/>
      <c r="M135" s="13"/>
      <c r="N135" s="13"/>
      <c r="O135" s="13"/>
      <c r="P135" s="13"/>
      <c r="Q135" s="13"/>
      <c r="R135" s="37"/>
      <c r="S135" s="13"/>
      <c r="T135" s="13"/>
      <c r="U135" s="13"/>
      <c r="V135" s="13"/>
      <c r="W135" s="13"/>
      <c r="X135" s="13"/>
      <c r="Y135" s="13"/>
      <c r="Z135" s="13"/>
    </row>
    <row r="136" spans="1:26" ht="15">
      <c r="A136" s="36"/>
      <c r="B136" s="13"/>
      <c r="C136" s="13"/>
      <c r="D136" s="13"/>
      <c r="E136" s="13"/>
      <c r="F136" s="36"/>
      <c r="G136" s="50"/>
      <c r="H136" s="13"/>
      <c r="I136" s="13"/>
      <c r="J136" s="13"/>
      <c r="K136" s="13"/>
      <c r="L136" s="13"/>
      <c r="M136" s="13"/>
      <c r="N136" s="13"/>
      <c r="O136" s="13"/>
      <c r="P136" s="13"/>
      <c r="Q136" s="13"/>
      <c r="R136" s="37"/>
      <c r="S136" s="13"/>
      <c r="T136" s="13"/>
      <c r="U136" s="13"/>
      <c r="V136" s="13"/>
      <c r="W136" s="13"/>
      <c r="X136" s="13"/>
      <c r="Y136" s="13"/>
      <c r="Z136" s="13"/>
    </row>
    <row r="137" spans="1:26" ht="15">
      <c r="A137" s="36"/>
      <c r="B137" s="13"/>
      <c r="C137" s="13"/>
      <c r="D137" s="13"/>
      <c r="E137" s="13"/>
      <c r="F137" s="36"/>
      <c r="G137" s="50"/>
      <c r="H137" s="13"/>
      <c r="I137" s="13"/>
      <c r="J137" s="13"/>
      <c r="K137" s="13"/>
      <c r="L137" s="13"/>
      <c r="M137" s="13"/>
      <c r="N137" s="13"/>
      <c r="O137" s="13"/>
      <c r="P137" s="13"/>
      <c r="Q137" s="13"/>
      <c r="R137" s="37"/>
      <c r="S137" s="13"/>
      <c r="T137" s="13"/>
      <c r="U137" s="13"/>
      <c r="V137" s="13"/>
      <c r="W137" s="13"/>
      <c r="X137" s="13"/>
      <c r="Y137" s="13"/>
      <c r="Z137" s="13"/>
    </row>
    <row r="138" spans="1:26" ht="15">
      <c r="A138" s="36"/>
      <c r="B138" s="13"/>
      <c r="C138" s="13"/>
      <c r="D138" s="13"/>
      <c r="E138" s="13"/>
      <c r="F138" s="36"/>
      <c r="G138" s="50"/>
      <c r="H138" s="13"/>
      <c r="I138" s="13"/>
      <c r="J138" s="13"/>
      <c r="K138" s="13"/>
      <c r="L138" s="13"/>
      <c r="M138" s="13"/>
      <c r="N138" s="13"/>
      <c r="O138" s="13"/>
      <c r="P138" s="13"/>
      <c r="Q138" s="13"/>
      <c r="R138" s="37"/>
      <c r="S138" s="13"/>
      <c r="T138" s="13"/>
      <c r="U138" s="13"/>
      <c r="V138" s="13"/>
      <c r="W138" s="13"/>
      <c r="X138" s="13"/>
      <c r="Y138" s="13"/>
      <c r="Z138" s="13"/>
    </row>
    <row r="139" spans="1:26" ht="15">
      <c r="A139" s="36"/>
      <c r="B139" s="13"/>
      <c r="C139" s="13"/>
      <c r="D139" s="13"/>
      <c r="E139" s="13"/>
      <c r="F139" s="36"/>
      <c r="G139" s="50"/>
      <c r="H139" s="13"/>
      <c r="I139" s="13"/>
      <c r="J139" s="13"/>
      <c r="K139" s="13"/>
      <c r="L139" s="13"/>
      <c r="M139" s="13"/>
      <c r="N139" s="13"/>
      <c r="O139" s="13"/>
      <c r="P139" s="13"/>
      <c r="Q139" s="13"/>
      <c r="R139" s="37"/>
      <c r="S139" s="13"/>
      <c r="T139" s="13"/>
      <c r="U139" s="13"/>
      <c r="V139" s="13"/>
      <c r="W139" s="13"/>
      <c r="X139" s="13"/>
      <c r="Y139" s="13"/>
      <c r="Z139" s="13"/>
    </row>
    <row r="140" spans="1:26" ht="15">
      <c r="A140" s="36"/>
      <c r="B140" s="13"/>
      <c r="C140" s="13"/>
      <c r="D140" s="13"/>
      <c r="E140" s="13"/>
      <c r="F140" s="36"/>
      <c r="G140" s="50"/>
      <c r="H140" s="13"/>
      <c r="I140" s="13"/>
      <c r="J140" s="13"/>
      <c r="K140" s="13"/>
      <c r="L140" s="13"/>
      <c r="M140" s="13"/>
      <c r="N140" s="13"/>
      <c r="O140" s="13"/>
      <c r="P140" s="13"/>
      <c r="Q140" s="13"/>
      <c r="R140" s="37"/>
      <c r="S140" s="13"/>
      <c r="T140" s="13"/>
      <c r="U140" s="13"/>
      <c r="V140" s="13"/>
      <c r="W140" s="13"/>
      <c r="X140" s="13"/>
      <c r="Y140" s="13"/>
      <c r="Z140" s="13"/>
    </row>
    <row r="141" spans="1:26" ht="15">
      <c r="A141" s="36"/>
      <c r="B141" s="13"/>
      <c r="C141" s="13"/>
      <c r="D141" s="13"/>
      <c r="E141" s="13"/>
      <c r="F141" s="36"/>
      <c r="G141" s="50"/>
      <c r="H141" s="13"/>
      <c r="I141" s="13"/>
      <c r="J141" s="13"/>
      <c r="K141" s="13"/>
      <c r="L141" s="13"/>
      <c r="M141" s="13"/>
      <c r="N141" s="13"/>
      <c r="O141" s="13"/>
      <c r="P141" s="13"/>
      <c r="Q141" s="13"/>
      <c r="R141" s="37"/>
      <c r="S141" s="13"/>
      <c r="T141" s="13"/>
      <c r="U141" s="13"/>
      <c r="V141" s="13"/>
      <c r="W141" s="13"/>
      <c r="X141" s="13"/>
      <c r="Y141" s="13"/>
      <c r="Z141" s="13"/>
    </row>
    <row r="142" spans="1:26" ht="15">
      <c r="A142" s="36"/>
      <c r="B142" s="13"/>
      <c r="C142" s="13"/>
      <c r="D142" s="13"/>
      <c r="E142" s="13"/>
      <c r="F142" s="36"/>
      <c r="G142" s="50"/>
      <c r="H142" s="13"/>
      <c r="I142" s="13"/>
      <c r="J142" s="13"/>
      <c r="K142" s="13"/>
      <c r="L142" s="13"/>
      <c r="M142" s="13"/>
      <c r="N142" s="13"/>
      <c r="O142" s="13"/>
      <c r="P142" s="13"/>
      <c r="Q142" s="13"/>
      <c r="R142" s="37"/>
      <c r="S142" s="13"/>
      <c r="T142" s="13"/>
      <c r="U142" s="13"/>
      <c r="V142" s="13"/>
      <c r="W142" s="13"/>
      <c r="X142" s="13"/>
      <c r="Y142" s="13"/>
      <c r="Z142" s="13"/>
    </row>
    <row r="143" spans="1:26" ht="15">
      <c r="A143" s="36"/>
      <c r="B143" s="13"/>
      <c r="C143" s="13"/>
      <c r="D143" s="13"/>
      <c r="E143" s="13"/>
      <c r="F143" s="36"/>
      <c r="G143" s="50"/>
      <c r="H143" s="13"/>
      <c r="I143" s="13"/>
      <c r="J143" s="13"/>
      <c r="K143" s="13"/>
      <c r="L143" s="13"/>
      <c r="M143" s="13"/>
      <c r="N143" s="13"/>
      <c r="O143" s="13"/>
      <c r="P143" s="13"/>
      <c r="Q143" s="13"/>
      <c r="R143" s="37"/>
      <c r="S143" s="13"/>
      <c r="T143" s="13"/>
      <c r="U143" s="13"/>
      <c r="V143" s="13"/>
      <c r="W143" s="13"/>
      <c r="X143" s="13"/>
      <c r="Y143" s="13"/>
      <c r="Z143" s="13"/>
    </row>
    <row r="144" spans="1:26" ht="15">
      <c r="A144" s="36"/>
      <c r="B144" s="13"/>
      <c r="C144" s="13"/>
      <c r="D144" s="13"/>
      <c r="E144" s="13"/>
      <c r="F144" s="36"/>
      <c r="G144" s="50"/>
      <c r="H144" s="13"/>
      <c r="I144" s="13"/>
      <c r="J144" s="13"/>
      <c r="K144" s="13"/>
      <c r="L144" s="13"/>
      <c r="M144" s="13"/>
      <c r="N144" s="13"/>
      <c r="O144" s="13"/>
      <c r="P144" s="13"/>
      <c r="Q144" s="13"/>
      <c r="R144" s="37"/>
      <c r="S144" s="13"/>
      <c r="T144" s="13"/>
      <c r="U144" s="13"/>
      <c r="V144" s="13"/>
      <c r="W144" s="13"/>
      <c r="X144" s="13"/>
      <c r="Y144" s="13"/>
      <c r="Z144" s="13"/>
    </row>
    <row r="145" spans="1:26" ht="15">
      <c r="A145" s="36"/>
      <c r="B145" s="13"/>
      <c r="C145" s="13"/>
      <c r="D145" s="13"/>
      <c r="E145" s="13"/>
      <c r="F145" s="36"/>
      <c r="G145" s="50"/>
      <c r="H145" s="13"/>
      <c r="I145" s="13"/>
      <c r="J145" s="13"/>
      <c r="K145" s="13"/>
      <c r="L145" s="13"/>
      <c r="M145" s="13"/>
      <c r="N145" s="13"/>
      <c r="O145" s="13"/>
      <c r="P145" s="13"/>
      <c r="Q145" s="13"/>
      <c r="R145" s="37"/>
      <c r="S145" s="13"/>
      <c r="T145" s="13"/>
      <c r="U145" s="13"/>
      <c r="V145" s="13"/>
      <c r="W145" s="13"/>
      <c r="X145" s="13"/>
      <c r="Y145" s="13"/>
      <c r="Z145" s="13"/>
    </row>
    <row r="146" spans="1:26" ht="15">
      <c r="A146" s="36"/>
      <c r="B146" s="13"/>
      <c r="C146" s="13"/>
      <c r="D146" s="13"/>
      <c r="E146" s="13"/>
      <c r="F146" s="36"/>
      <c r="G146" s="50"/>
      <c r="H146" s="13"/>
      <c r="I146" s="13"/>
      <c r="J146" s="13"/>
      <c r="K146" s="13"/>
      <c r="L146" s="13"/>
      <c r="M146" s="13"/>
      <c r="N146" s="13"/>
      <c r="O146" s="13"/>
      <c r="P146" s="13"/>
      <c r="Q146" s="13"/>
      <c r="R146" s="37"/>
      <c r="S146" s="13"/>
      <c r="T146" s="13"/>
      <c r="U146" s="13"/>
      <c r="V146" s="13"/>
      <c r="W146" s="13"/>
      <c r="X146" s="13"/>
      <c r="Y146" s="13"/>
      <c r="Z146" s="13"/>
    </row>
    <row r="147" spans="1:26" ht="15">
      <c r="A147" s="36"/>
      <c r="B147" s="13"/>
      <c r="C147" s="13"/>
      <c r="D147" s="13"/>
      <c r="E147" s="13"/>
      <c r="F147" s="36"/>
      <c r="G147" s="50"/>
      <c r="H147" s="13"/>
      <c r="I147" s="13"/>
      <c r="J147" s="13"/>
      <c r="K147" s="13"/>
      <c r="L147" s="13"/>
      <c r="M147" s="13"/>
      <c r="N147" s="13"/>
      <c r="O147" s="13"/>
      <c r="P147" s="13"/>
      <c r="Q147" s="13"/>
      <c r="R147" s="37"/>
      <c r="S147" s="13"/>
      <c r="T147" s="13"/>
      <c r="U147" s="13"/>
      <c r="V147" s="13"/>
      <c r="W147" s="13"/>
      <c r="X147" s="13"/>
      <c r="Y147" s="13"/>
      <c r="Z147" s="13"/>
    </row>
    <row r="148" spans="1:26" ht="15">
      <c r="A148" s="36"/>
      <c r="B148" s="13"/>
      <c r="C148" s="13"/>
      <c r="D148" s="13"/>
      <c r="E148" s="13"/>
      <c r="F148" s="36"/>
      <c r="G148" s="50"/>
      <c r="H148" s="13"/>
      <c r="I148" s="13"/>
      <c r="J148" s="13"/>
      <c r="K148" s="13"/>
      <c r="L148" s="13"/>
      <c r="M148" s="13"/>
      <c r="N148" s="13"/>
      <c r="O148" s="13"/>
      <c r="P148" s="13"/>
      <c r="Q148" s="13"/>
      <c r="R148" s="37"/>
      <c r="S148" s="13"/>
      <c r="T148" s="13"/>
      <c r="U148" s="13"/>
      <c r="V148" s="13"/>
      <c r="W148" s="13"/>
      <c r="X148" s="13"/>
      <c r="Y148" s="13"/>
      <c r="Z148" s="13"/>
    </row>
    <row r="149" spans="1:26" ht="15">
      <c r="A149" s="36"/>
      <c r="B149" s="13"/>
      <c r="C149" s="13"/>
      <c r="D149" s="13"/>
      <c r="E149" s="13"/>
      <c r="F149" s="36"/>
      <c r="G149" s="50"/>
      <c r="H149" s="13"/>
      <c r="I149" s="13"/>
      <c r="J149" s="13"/>
      <c r="K149" s="13"/>
      <c r="L149" s="13"/>
      <c r="M149" s="13"/>
      <c r="N149" s="13"/>
      <c r="O149" s="13"/>
      <c r="P149" s="13"/>
      <c r="Q149" s="13"/>
      <c r="R149" s="37"/>
      <c r="S149" s="13"/>
      <c r="T149" s="13"/>
      <c r="U149" s="13"/>
      <c r="V149" s="13"/>
      <c r="W149" s="13"/>
      <c r="X149" s="13"/>
      <c r="Y149" s="13"/>
      <c r="Z149" s="13"/>
    </row>
    <row r="150" spans="1:26" ht="15">
      <c r="A150" s="36"/>
      <c r="B150" s="13"/>
      <c r="C150" s="13"/>
      <c r="D150" s="13"/>
      <c r="E150" s="13"/>
      <c r="F150" s="36"/>
      <c r="G150" s="50"/>
      <c r="H150" s="13"/>
      <c r="I150" s="13"/>
      <c r="J150" s="13"/>
      <c r="K150" s="13"/>
      <c r="L150" s="13"/>
      <c r="M150" s="13"/>
      <c r="N150" s="13"/>
      <c r="O150" s="13"/>
      <c r="P150" s="13"/>
      <c r="Q150" s="13"/>
      <c r="R150" s="37"/>
      <c r="S150" s="13"/>
      <c r="T150" s="13"/>
      <c r="U150" s="13"/>
      <c r="V150" s="13"/>
      <c r="W150" s="13"/>
      <c r="X150" s="13"/>
      <c r="Y150" s="13"/>
      <c r="Z150" s="13"/>
    </row>
    <row r="151" spans="1:26" ht="15">
      <c r="A151" s="36"/>
      <c r="B151" s="13"/>
      <c r="C151" s="13"/>
      <c r="D151" s="13"/>
      <c r="E151" s="13"/>
      <c r="F151" s="36"/>
      <c r="G151" s="50"/>
      <c r="H151" s="13"/>
      <c r="I151" s="13"/>
      <c r="J151" s="13"/>
      <c r="K151" s="13"/>
      <c r="L151" s="13"/>
      <c r="M151" s="13"/>
      <c r="N151" s="13"/>
      <c r="O151" s="13"/>
      <c r="P151" s="13"/>
      <c r="Q151" s="13"/>
      <c r="R151" s="37"/>
      <c r="S151" s="13"/>
      <c r="T151" s="13"/>
      <c r="U151" s="13"/>
      <c r="V151" s="13"/>
      <c r="W151" s="13"/>
      <c r="X151" s="13"/>
      <c r="Y151" s="13"/>
      <c r="Z151" s="13"/>
    </row>
    <row r="152" spans="1:26" ht="15">
      <c r="A152" s="36"/>
      <c r="B152" s="13"/>
      <c r="C152" s="13"/>
      <c r="D152" s="13"/>
      <c r="E152" s="13"/>
      <c r="F152" s="36"/>
      <c r="G152" s="50"/>
      <c r="H152" s="13"/>
      <c r="I152" s="13"/>
      <c r="J152" s="13"/>
      <c r="K152" s="13"/>
      <c r="L152" s="13"/>
      <c r="M152" s="13"/>
      <c r="N152" s="13"/>
      <c r="O152" s="13"/>
      <c r="P152" s="13"/>
      <c r="Q152" s="13"/>
      <c r="R152" s="37"/>
      <c r="S152" s="13"/>
      <c r="T152" s="13"/>
      <c r="U152" s="13"/>
      <c r="V152" s="13"/>
      <c r="W152" s="13"/>
      <c r="X152" s="13"/>
      <c r="Y152" s="13"/>
      <c r="Z152" s="13"/>
    </row>
    <row r="153" spans="1:26" ht="15">
      <c r="A153" s="36"/>
      <c r="B153" s="13"/>
      <c r="C153" s="13"/>
      <c r="D153" s="13"/>
      <c r="E153" s="13"/>
      <c r="F153" s="36"/>
      <c r="G153" s="50"/>
      <c r="H153" s="13"/>
      <c r="I153" s="13"/>
      <c r="J153" s="13"/>
      <c r="K153" s="13"/>
      <c r="L153" s="13"/>
      <c r="M153" s="13"/>
      <c r="N153" s="13"/>
      <c r="O153" s="13"/>
      <c r="P153" s="13"/>
      <c r="Q153" s="13"/>
      <c r="R153" s="37"/>
      <c r="S153" s="13"/>
      <c r="T153" s="13"/>
      <c r="U153" s="13"/>
      <c r="V153" s="13"/>
      <c r="W153" s="13"/>
      <c r="X153" s="13"/>
      <c r="Y153" s="13"/>
      <c r="Z153" s="13"/>
    </row>
    <row r="154" spans="1:26" ht="15">
      <c r="A154" s="36"/>
      <c r="B154" s="13"/>
      <c r="C154" s="13"/>
      <c r="D154" s="13"/>
      <c r="E154" s="13"/>
      <c r="F154" s="36"/>
      <c r="G154" s="50"/>
      <c r="H154" s="13"/>
      <c r="I154" s="13"/>
      <c r="J154" s="13"/>
      <c r="K154" s="13"/>
      <c r="L154" s="13"/>
      <c r="M154" s="13"/>
      <c r="N154" s="13"/>
      <c r="O154" s="13"/>
      <c r="P154" s="13"/>
      <c r="Q154" s="13"/>
      <c r="R154" s="37"/>
      <c r="S154" s="13"/>
      <c r="T154" s="13"/>
      <c r="U154" s="13"/>
      <c r="V154" s="13"/>
      <c r="W154" s="13"/>
      <c r="X154" s="13"/>
      <c r="Y154" s="13"/>
      <c r="Z154" s="13"/>
    </row>
    <row r="155" spans="1:26" ht="15">
      <c r="A155" s="36"/>
      <c r="B155" s="13"/>
      <c r="C155" s="13"/>
      <c r="D155" s="13"/>
      <c r="E155" s="13"/>
      <c r="F155" s="36"/>
      <c r="G155" s="50"/>
      <c r="H155" s="13"/>
      <c r="I155" s="13"/>
      <c r="J155" s="13"/>
      <c r="K155" s="13"/>
      <c r="L155" s="13"/>
      <c r="M155" s="13"/>
      <c r="N155" s="13"/>
      <c r="O155" s="13"/>
      <c r="P155" s="13"/>
      <c r="Q155" s="13"/>
      <c r="R155" s="37"/>
      <c r="S155" s="13"/>
      <c r="T155" s="13"/>
      <c r="U155" s="13"/>
      <c r="V155" s="13"/>
      <c r="W155" s="13"/>
      <c r="X155" s="13"/>
      <c r="Y155" s="13"/>
      <c r="Z155" s="13"/>
    </row>
    <row r="156" spans="1:26" ht="15">
      <c r="A156" s="36"/>
      <c r="B156" s="13"/>
      <c r="C156" s="13"/>
      <c r="D156" s="13"/>
      <c r="E156" s="13"/>
      <c r="F156" s="36"/>
      <c r="G156" s="50"/>
      <c r="H156" s="13"/>
      <c r="I156" s="13"/>
      <c r="J156" s="13"/>
      <c r="K156" s="13"/>
      <c r="L156" s="13"/>
      <c r="M156" s="13"/>
      <c r="N156" s="13"/>
      <c r="O156" s="13"/>
      <c r="P156" s="13"/>
      <c r="Q156" s="13"/>
      <c r="R156" s="37"/>
      <c r="S156" s="13"/>
      <c r="T156" s="13"/>
      <c r="U156" s="13"/>
      <c r="V156" s="13"/>
      <c r="W156" s="13"/>
      <c r="X156" s="13"/>
      <c r="Y156" s="13"/>
      <c r="Z156" s="13"/>
    </row>
    <row r="157" spans="1:26" ht="15">
      <c r="A157" s="36"/>
      <c r="B157" s="13"/>
      <c r="C157" s="13"/>
      <c r="D157" s="13"/>
      <c r="E157" s="13"/>
      <c r="F157" s="36"/>
      <c r="G157" s="50"/>
      <c r="H157" s="13"/>
      <c r="I157" s="13"/>
      <c r="J157" s="13"/>
      <c r="K157" s="13"/>
      <c r="L157" s="13"/>
      <c r="M157" s="13"/>
      <c r="N157" s="13"/>
      <c r="O157" s="13"/>
      <c r="P157" s="13"/>
      <c r="Q157" s="13"/>
      <c r="R157" s="37"/>
      <c r="S157" s="13"/>
      <c r="T157" s="13"/>
      <c r="U157" s="13"/>
      <c r="V157" s="13"/>
      <c r="W157" s="13"/>
      <c r="X157" s="13"/>
      <c r="Y157" s="13"/>
      <c r="Z157" s="13"/>
    </row>
    <row r="158" spans="1:26" ht="15">
      <c r="A158" s="36"/>
      <c r="B158" s="13"/>
      <c r="C158" s="13"/>
      <c r="D158" s="13"/>
      <c r="E158" s="13"/>
      <c r="F158" s="36"/>
      <c r="G158" s="50"/>
      <c r="H158" s="13"/>
      <c r="I158" s="13"/>
      <c r="J158" s="13"/>
      <c r="K158" s="13"/>
      <c r="L158" s="13"/>
      <c r="M158" s="13"/>
      <c r="N158" s="13"/>
      <c r="O158" s="13"/>
      <c r="P158" s="13"/>
      <c r="Q158" s="13"/>
      <c r="R158" s="37"/>
      <c r="S158" s="13"/>
      <c r="T158" s="13"/>
      <c r="U158" s="13"/>
      <c r="V158" s="13"/>
      <c r="W158" s="13"/>
      <c r="X158" s="13"/>
      <c r="Y158" s="13"/>
      <c r="Z158" s="13"/>
    </row>
    <row r="159" spans="1:26" ht="15">
      <c r="A159" s="36"/>
      <c r="B159" s="13"/>
      <c r="C159" s="13"/>
      <c r="D159" s="13"/>
      <c r="E159" s="13"/>
      <c r="F159" s="36"/>
      <c r="G159" s="50"/>
      <c r="H159" s="13"/>
      <c r="I159" s="13"/>
      <c r="J159" s="13"/>
      <c r="K159" s="13"/>
      <c r="L159" s="13"/>
      <c r="M159" s="13"/>
      <c r="N159" s="13"/>
      <c r="O159" s="13"/>
      <c r="P159" s="13"/>
      <c r="Q159" s="13"/>
      <c r="R159" s="37"/>
      <c r="S159" s="13"/>
      <c r="T159" s="13"/>
      <c r="U159" s="13"/>
      <c r="V159" s="13"/>
      <c r="W159" s="13"/>
      <c r="X159" s="13"/>
      <c r="Y159" s="13"/>
      <c r="Z159" s="13"/>
    </row>
    <row r="160" spans="1:26" ht="15">
      <c r="A160" s="36"/>
      <c r="B160" s="13"/>
      <c r="C160" s="13"/>
      <c r="D160" s="13"/>
      <c r="E160" s="13"/>
      <c r="F160" s="36"/>
      <c r="G160" s="50"/>
      <c r="H160" s="13"/>
      <c r="I160" s="13"/>
      <c r="J160" s="13"/>
      <c r="K160" s="13"/>
      <c r="L160" s="13"/>
      <c r="M160" s="13"/>
      <c r="N160" s="13"/>
      <c r="O160" s="13"/>
      <c r="P160" s="13"/>
      <c r="Q160" s="13"/>
      <c r="R160" s="37"/>
      <c r="S160" s="13"/>
      <c r="T160" s="13"/>
      <c r="U160" s="13"/>
      <c r="V160" s="13"/>
      <c r="W160" s="13"/>
      <c r="X160" s="13"/>
      <c r="Y160" s="13"/>
      <c r="Z160" s="13"/>
    </row>
    <row r="161" spans="1:26" ht="15">
      <c r="A161" s="36"/>
      <c r="B161" s="13"/>
      <c r="C161" s="13"/>
      <c r="D161" s="13"/>
      <c r="E161" s="13"/>
      <c r="F161" s="36"/>
      <c r="G161" s="50"/>
      <c r="H161" s="13"/>
      <c r="I161" s="13"/>
      <c r="J161" s="13"/>
      <c r="K161" s="13"/>
      <c r="L161" s="13"/>
      <c r="M161" s="13"/>
      <c r="N161" s="13"/>
      <c r="O161" s="13"/>
      <c r="P161" s="13"/>
      <c r="Q161" s="13"/>
      <c r="R161" s="37"/>
      <c r="S161" s="13"/>
      <c r="T161" s="13"/>
      <c r="U161" s="13"/>
      <c r="V161" s="13"/>
      <c r="W161" s="13"/>
      <c r="X161" s="13"/>
      <c r="Y161" s="13"/>
      <c r="Z161" s="13"/>
    </row>
    <row r="162" spans="1:26" ht="15">
      <c r="A162" s="36"/>
      <c r="B162" s="13"/>
      <c r="C162" s="13"/>
      <c r="D162" s="13"/>
      <c r="E162" s="13"/>
      <c r="F162" s="36"/>
      <c r="G162" s="50"/>
      <c r="H162" s="13"/>
      <c r="I162" s="13"/>
      <c r="J162" s="13"/>
      <c r="K162" s="13"/>
      <c r="L162" s="13"/>
      <c r="M162" s="13"/>
      <c r="N162" s="13"/>
      <c r="O162" s="13"/>
      <c r="P162" s="13"/>
      <c r="Q162" s="13"/>
      <c r="R162" s="37"/>
      <c r="S162" s="13"/>
      <c r="T162" s="13"/>
      <c r="U162" s="13"/>
      <c r="V162" s="13"/>
      <c r="W162" s="13"/>
      <c r="X162" s="13"/>
      <c r="Y162" s="13"/>
      <c r="Z162" s="13"/>
    </row>
    <row r="163" spans="1:26" ht="15">
      <c r="A163" s="36"/>
      <c r="B163" s="13"/>
      <c r="C163" s="13"/>
      <c r="D163" s="13"/>
      <c r="E163" s="13"/>
      <c r="F163" s="36"/>
      <c r="G163" s="50"/>
      <c r="H163" s="13"/>
      <c r="I163" s="13"/>
      <c r="J163" s="13"/>
      <c r="K163" s="13"/>
      <c r="L163" s="13"/>
      <c r="M163" s="13"/>
      <c r="N163" s="13"/>
      <c r="O163" s="13"/>
      <c r="P163" s="13"/>
      <c r="Q163" s="13"/>
      <c r="R163" s="37"/>
      <c r="S163" s="13"/>
      <c r="T163" s="13"/>
      <c r="U163" s="13"/>
      <c r="V163" s="13"/>
      <c r="W163" s="13"/>
      <c r="X163" s="13"/>
      <c r="Y163" s="13"/>
      <c r="Z163" s="13"/>
    </row>
    <row r="164" spans="1:26" ht="15">
      <c r="A164" s="36"/>
      <c r="B164" s="13"/>
      <c r="C164" s="13"/>
      <c r="D164" s="13"/>
      <c r="E164" s="13"/>
      <c r="F164" s="36"/>
      <c r="G164" s="50"/>
      <c r="H164" s="13"/>
      <c r="I164" s="13"/>
      <c r="J164" s="13"/>
      <c r="K164" s="13"/>
      <c r="L164" s="13"/>
      <c r="M164" s="13"/>
      <c r="N164" s="13"/>
      <c r="O164" s="13"/>
      <c r="P164" s="13"/>
      <c r="Q164" s="13"/>
      <c r="R164" s="37"/>
      <c r="S164" s="13"/>
      <c r="T164" s="13"/>
      <c r="U164" s="13"/>
      <c r="V164" s="13"/>
      <c r="W164" s="13"/>
      <c r="X164" s="13"/>
      <c r="Y164" s="13"/>
      <c r="Z164" s="13"/>
    </row>
    <row r="165" spans="1:26" ht="15">
      <c r="A165" s="36"/>
      <c r="B165" s="13"/>
      <c r="C165" s="13"/>
      <c r="D165" s="13"/>
      <c r="E165" s="13"/>
      <c r="F165" s="36"/>
      <c r="G165" s="50"/>
      <c r="H165" s="13"/>
      <c r="I165" s="13"/>
      <c r="J165" s="13"/>
      <c r="K165" s="13"/>
      <c r="L165" s="13"/>
      <c r="M165" s="13"/>
      <c r="N165" s="13"/>
      <c r="O165" s="13"/>
      <c r="P165" s="13"/>
      <c r="Q165" s="13"/>
      <c r="R165" s="37"/>
      <c r="S165" s="13"/>
      <c r="T165" s="13"/>
      <c r="U165" s="13"/>
      <c r="V165" s="13"/>
      <c r="W165" s="13"/>
      <c r="X165" s="13"/>
      <c r="Y165" s="13"/>
      <c r="Z165" s="13"/>
    </row>
    <row r="166" spans="1:26" ht="15">
      <c r="A166" s="36"/>
      <c r="B166" s="13"/>
      <c r="C166" s="13"/>
      <c r="D166" s="13"/>
      <c r="E166" s="13"/>
      <c r="F166" s="36"/>
      <c r="G166" s="50"/>
      <c r="H166" s="13"/>
      <c r="I166" s="13"/>
      <c r="J166" s="13"/>
      <c r="K166" s="13"/>
      <c r="L166" s="13"/>
      <c r="M166" s="13"/>
      <c r="N166" s="13"/>
      <c r="O166" s="13"/>
      <c r="P166" s="13"/>
      <c r="Q166" s="13"/>
      <c r="R166" s="37"/>
      <c r="S166" s="13"/>
      <c r="T166" s="13"/>
      <c r="U166" s="13"/>
      <c r="V166" s="13"/>
      <c r="W166" s="13"/>
      <c r="X166" s="13"/>
      <c r="Y166" s="13"/>
      <c r="Z166" s="13"/>
    </row>
    <row r="167" spans="1:26" ht="15">
      <c r="A167" s="36"/>
      <c r="B167" s="13"/>
      <c r="C167" s="13"/>
      <c r="D167" s="13"/>
      <c r="E167" s="13"/>
      <c r="F167" s="36"/>
      <c r="G167" s="50"/>
      <c r="H167" s="13"/>
      <c r="I167" s="13"/>
      <c r="J167" s="13"/>
      <c r="K167" s="13"/>
      <c r="L167" s="13"/>
      <c r="M167" s="13"/>
      <c r="N167" s="13"/>
      <c r="O167" s="13"/>
      <c r="P167" s="13"/>
      <c r="Q167" s="13"/>
      <c r="R167" s="37"/>
      <c r="S167" s="13"/>
      <c r="T167" s="13"/>
      <c r="U167" s="13"/>
      <c r="V167" s="13"/>
      <c r="W167" s="13"/>
      <c r="X167" s="13"/>
      <c r="Y167" s="13"/>
      <c r="Z167" s="13"/>
    </row>
    <row r="168" spans="1:26" ht="15">
      <c r="A168" s="36"/>
      <c r="B168" s="13"/>
      <c r="C168" s="13"/>
      <c r="D168" s="13"/>
      <c r="E168" s="13"/>
      <c r="F168" s="36"/>
      <c r="G168" s="50"/>
      <c r="H168" s="13"/>
      <c r="I168" s="13"/>
      <c r="J168" s="13"/>
      <c r="K168" s="13"/>
      <c r="L168" s="13"/>
      <c r="M168" s="13"/>
      <c r="N168" s="13"/>
      <c r="O168" s="13"/>
      <c r="P168" s="13"/>
      <c r="Q168" s="13"/>
      <c r="R168" s="37"/>
      <c r="S168" s="13"/>
      <c r="T168" s="13"/>
      <c r="U168" s="13"/>
      <c r="V168" s="13"/>
      <c r="W168" s="13"/>
      <c r="X168" s="13"/>
      <c r="Y168" s="13"/>
      <c r="Z168" s="13"/>
    </row>
    <row r="169" spans="1:26" ht="15">
      <c r="A169" s="36"/>
      <c r="B169" s="13"/>
      <c r="C169" s="13"/>
      <c r="D169" s="13"/>
      <c r="E169" s="13"/>
      <c r="F169" s="36"/>
      <c r="G169" s="50"/>
      <c r="H169" s="13"/>
      <c r="I169" s="13"/>
      <c r="J169" s="13"/>
      <c r="K169" s="13"/>
      <c r="L169" s="13"/>
      <c r="M169" s="13"/>
      <c r="N169" s="13"/>
      <c r="O169" s="13"/>
      <c r="P169" s="13"/>
      <c r="Q169" s="13"/>
      <c r="R169" s="37"/>
      <c r="S169" s="13"/>
      <c r="T169" s="13"/>
      <c r="U169" s="13"/>
      <c r="V169" s="13"/>
      <c r="W169" s="13"/>
      <c r="X169" s="13"/>
      <c r="Y169" s="13"/>
      <c r="Z169" s="13"/>
    </row>
    <row r="170" spans="1:26" ht="15">
      <c r="A170" s="36"/>
      <c r="B170" s="13"/>
      <c r="C170" s="13"/>
      <c r="D170" s="13"/>
      <c r="E170" s="13"/>
      <c r="F170" s="36"/>
      <c r="G170" s="50"/>
      <c r="H170" s="13"/>
      <c r="I170" s="13"/>
      <c r="J170" s="13"/>
      <c r="K170" s="13"/>
      <c r="L170" s="13"/>
      <c r="M170" s="13"/>
      <c r="N170" s="13"/>
      <c r="O170" s="13"/>
      <c r="P170" s="13"/>
      <c r="Q170" s="13"/>
      <c r="R170" s="37"/>
      <c r="S170" s="13"/>
      <c r="T170" s="13"/>
      <c r="U170" s="13"/>
      <c r="V170" s="13"/>
      <c r="W170" s="13"/>
      <c r="X170" s="13"/>
      <c r="Y170" s="13"/>
      <c r="Z170" s="13"/>
    </row>
    <row r="171" spans="1:26" ht="15">
      <c r="A171" s="36"/>
      <c r="B171" s="13"/>
      <c r="C171" s="13"/>
      <c r="D171" s="13"/>
      <c r="E171" s="13"/>
      <c r="F171" s="36"/>
      <c r="G171" s="50"/>
      <c r="H171" s="13"/>
      <c r="I171" s="13"/>
      <c r="J171" s="13"/>
      <c r="K171" s="13"/>
      <c r="L171" s="13"/>
      <c r="M171" s="13"/>
      <c r="N171" s="13"/>
      <c r="O171" s="13"/>
      <c r="P171" s="13"/>
      <c r="Q171" s="13"/>
      <c r="R171" s="37"/>
      <c r="S171" s="13"/>
      <c r="T171" s="13"/>
      <c r="U171" s="13"/>
      <c r="V171" s="13"/>
      <c r="W171" s="13"/>
      <c r="X171" s="13"/>
      <c r="Y171" s="13"/>
      <c r="Z171" s="13"/>
    </row>
    <row r="172" spans="1:26" ht="15">
      <c r="A172" s="36"/>
      <c r="B172" s="13"/>
      <c r="C172" s="13"/>
      <c r="D172" s="13"/>
      <c r="E172" s="13"/>
      <c r="F172" s="36"/>
      <c r="G172" s="50"/>
      <c r="H172" s="13"/>
      <c r="I172" s="13"/>
      <c r="J172" s="13"/>
      <c r="K172" s="13"/>
      <c r="L172" s="13"/>
      <c r="M172" s="13"/>
      <c r="N172" s="13"/>
      <c r="O172" s="13"/>
      <c r="P172" s="13"/>
      <c r="Q172" s="13"/>
      <c r="R172" s="37"/>
      <c r="S172" s="13"/>
      <c r="T172" s="13"/>
      <c r="U172" s="13"/>
      <c r="V172" s="13"/>
      <c r="W172" s="13"/>
      <c r="X172" s="13"/>
      <c r="Y172" s="13"/>
      <c r="Z172" s="13"/>
    </row>
    <row r="173" spans="1:26" ht="15">
      <c r="A173" s="36"/>
      <c r="B173" s="13"/>
      <c r="C173" s="13"/>
      <c r="D173" s="13"/>
      <c r="E173" s="13"/>
      <c r="F173" s="36"/>
      <c r="G173" s="50"/>
      <c r="H173" s="13"/>
      <c r="I173" s="13"/>
      <c r="J173" s="13"/>
      <c r="K173" s="13"/>
      <c r="L173" s="13"/>
      <c r="M173" s="13"/>
      <c r="N173" s="13"/>
      <c r="O173" s="13"/>
      <c r="P173" s="13"/>
      <c r="Q173" s="13"/>
      <c r="R173" s="37"/>
      <c r="S173" s="13"/>
      <c r="T173" s="13"/>
      <c r="U173" s="13"/>
      <c r="V173" s="13"/>
      <c r="W173" s="13"/>
      <c r="X173" s="13"/>
      <c r="Y173" s="13"/>
      <c r="Z173" s="13"/>
    </row>
    <row r="174" spans="1:26" ht="15">
      <c r="A174" s="36"/>
      <c r="B174" s="13"/>
      <c r="C174" s="13"/>
      <c r="D174" s="13"/>
      <c r="E174" s="13"/>
      <c r="F174" s="36"/>
      <c r="G174" s="50"/>
      <c r="H174" s="13"/>
      <c r="I174" s="13"/>
      <c r="J174" s="13"/>
      <c r="K174" s="13"/>
      <c r="L174" s="13"/>
      <c r="M174" s="13"/>
      <c r="N174" s="13"/>
      <c r="O174" s="13"/>
      <c r="P174" s="13"/>
      <c r="Q174" s="13"/>
      <c r="R174" s="37"/>
      <c r="S174" s="13"/>
      <c r="T174" s="13"/>
      <c r="U174" s="13"/>
      <c r="V174" s="13"/>
      <c r="W174" s="13"/>
      <c r="X174" s="13"/>
      <c r="Y174" s="13"/>
      <c r="Z174" s="13"/>
    </row>
    <row r="175" spans="1:26" ht="15">
      <c r="A175" s="36"/>
      <c r="B175" s="13"/>
      <c r="C175" s="13"/>
      <c r="D175" s="13"/>
      <c r="E175" s="13"/>
      <c r="F175" s="36"/>
      <c r="G175" s="50"/>
      <c r="H175" s="13"/>
      <c r="I175" s="13"/>
      <c r="J175" s="13"/>
      <c r="K175" s="13"/>
      <c r="L175" s="13"/>
      <c r="M175" s="13"/>
      <c r="N175" s="13"/>
      <c r="O175" s="13"/>
      <c r="P175" s="13"/>
      <c r="Q175" s="13"/>
      <c r="R175" s="37"/>
      <c r="S175" s="13"/>
      <c r="T175" s="13"/>
      <c r="U175" s="13"/>
      <c r="V175" s="13"/>
      <c r="W175" s="13"/>
      <c r="X175" s="13"/>
      <c r="Y175" s="13"/>
      <c r="Z175" s="13"/>
    </row>
    <row r="176" spans="1:26" ht="15">
      <c r="A176" s="36"/>
      <c r="B176" s="13"/>
      <c r="C176" s="13"/>
      <c r="D176" s="13"/>
      <c r="E176" s="13"/>
      <c r="F176" s="36"/>
      <c r="G176" s="50"/>
      <c r="H176" s="13"/>
      <c r="I176" s="13"/>
      <c r="J176" s="13"/>
      <c r="K176" s="13"/>
      <c r="L176" s="13"/>
      <c r="M176" s="13"/>
      <c r="N176" s="13"/>
      <c r="O176" s="13"/>
      <c r="P176" s="13"/>
      <c r="Q176" s="13"/>
      <c r="R176" s="37"/>
      <c r="S176" s="13"/>
      <c r="T176" s="13"/>
      <c r="U176" s="13"/>
      <c r="V176" s="13"/>
      <c r="W176" s="13"/>
      <c r="X176" s="13"/>
      <c r="Y176" s="13"/>
      <c r="Z176" s="13"/>
    </row>
    <row r="177" spans="1:26" ht="15">
      <c r="A177" s="36"/>
      <c r="B177" s="13"/>
      <c r="C177" s="13"/>
      <c r="D177" s="13"/>
      <c r="E177" s="13"/>
      <c r="F177" s="36"/>
      <c r="G177" s="50"/>
      <c r="H177" s="13"/>
      <c r="I177" s="13"/>
      <c r="J177" s="13"/>
      <c r="K177" s="13"/>
      <c r="L177" s="13"/>
      <c r="M177" s="13"/>
      <c r="N177" s="13"/>
      <c r="O177" s="13"/>
      <c r="P177" s="13"/>
      <c r="Q177" s="13"/>
      <c r="R177" s="37"/>
      <c r="S177" s="13"/>
      <c r="T177" s="13"/>
      <c r="U177" s="13"/>
      <c r="V177" s="13"/>
      <c r="W177" s="13"/>
      <c r="X177" s="13"/>
      <c r="Y177" s="13"/>
      <c r="Z177" s="13"/>
    </row>
    <row r="178" spans="1:26" ht="15">
      <c r="A178" s="36"/>
      <c r="B178" s="13"/>
      <c r="C178" s="13"/>
      <c r="D178" s="13"/>
      <c r="E178" s="13"/>
      <c r="F178" s="36"/>
      <c r="G178" s="50"/>
      <c r="H178" s="13"/>
      <c r="I178" s="13"/>
      <c r="J178" s="13"/>
      <c r="K178" s="13"/>
      <c r="L178" s="13"/>
      <c r="M178" s="13"/>
      <c r="N178" s="13"/>
      <c r="O178" s="13"/>
      <c r="P178" s="13"/>
      <c r="Q178" s="13"/>
      <c r="R178" s="37"/>
      <c r="S178" s="13"/>
      <c r="T178" s="13"/>
      <c r="U178" s="13"/>
      <c r="V178" s="13"/>
      <c r="W178" s="13"/>
      <c r="X178" s="13"/>
      <c r="Y178" s="13"/>
      <c r="Z178" s="13"/>
    </row>
    <row r="179" spans="1:26" ht="15">
      <c r="A179" s="36"/>
      <c r="B179" s="13"/>
      <c r="C179" s="13"/>
      <c r="D179" s="13"/>
      <c r="E179" s="13"/>
      <c r="F179" s="36"/>
      <c r="G179" s="50"/>
      <c r="H179" s="13"/>
      <c r="I179" s="13"/>
      <c r="J179" s="13"/>
      <c r="K179" s="13"/>
      <c r="L179" s="13"/>
      <c r="M179" s="13"/>
      <c r="N179" s="13"/>
      <c r="O179" s="13"/>
      <c r="P179" s="13"/>
      <c r="Q179" s="13"/>
      <c r="R179" s="37"/>
      <c r="S179" s="13"/>
      <c r="T179" s="13"/>
      <c r="U179" s="13"/>
      <c r="V179" s="13"/>
      <c r="W179" s="13"/>
      <c r="X179" s="13"/>
      <c r="Y179" s="13"/>
      <c r="Z179" s="13"/>
    </row>
    <row r="180" spans="1:26" ht="15">
      <c r="A180" s="36"/>
      <c r="B180" s="13"/>
      <c r="C180" s="13"/>
      <c r="D180" s="13"/>
      <c r="E180" s="13"/>
      <c r="F180" s="36"/>
      <c r="G180" s="50"/>
      <c r="H180" s="13"/>
      <c r="I180" s="13"/>
      <c r="J180" s="13"/>
      <c r="K180" s="13"/>
      <c r="L180" s="13"/>
      <c r="M180" s="13"/>
      <c r="N180" s="13"/>
      <c r="O180" s="13"/>
      <c r="P180" s="13"/>
      <c r="Q180" s="13"/>
      <c r="R180" s="37"/>
      <c r="S180" s="13"/>
      <c r="T180" s="13"/>
      <c r="U180" s="13"/>
      <c r="V180" s="13"/>
      <c r="W180" s="13"/>
      <c r="X180" s="13"/>
      <c r="Y180" s="13"/>
      <c r="Z180" s="13"/>
    </row>
    <row r="181" spans="1:26" ht="15">
      <c r="A181" s="36"/>
      <c r="B181" s="13"/>
      <c r="C181" s="13"/>
      <c r="D181" s="13"/>
      <c r="E181" s="13"/>
      <c r="F181" s="36"/>
      <c r="G181" s="50"/>
      <c r="H181" s="13"/>
      <c r="I181" s="13"/>
      <c r="J181" s="13"/>
      <c r="K181" s="13"/>
      <c r="L181" s="13"/>
      <c r="M181" s="13"/>
      <c r="N181" s="13"/>
      <c r="O181" s="13"/>
      <c r="P181" s="13"/>
      <c r="Q181" s="13"/>
      <c r="R181" s="37"/>
      <c r="S181" s="13"/>
      <c r="T181" s="13"/>
      <c r="U181" s="13"/>
      <c r="V181" s="13"/>
      <c r="W181" s="13"/>
      <c r="X181" s="13"/>
      <c r="Y181" s="13"/>
      <c r="Z181" s="13"/>
    </row>
    <row r="182" spans="1:26" ht="15">
      <c r="A182" s="36"/>
      <c r="B182" s="13"/>
      <c r="C182" s="13"/>
      <c r="D182" s="13"/>
      <c r="E182" s="13"/>
      <c r="F182" s="36"/>
      <c r="G182" s="50"/>
      <c r="H182" s="13"/>
      <c r="I182" s="13"/>
      <c r="J182" s="13"/>
      <c r="K182" s="13"/>
      <c r="L182" s="13"/>
      <c r="M182" s="13"/>
      <c r="N182" s="13"/>
      <c r="O182" s="13"/>
      <c r="P182" s="13"/>
      <c r="Q182" s="13"/>
      <c r="R182" s="37"/>
      <c r="S182" s="13"/>
      <c r="T182" s="13"/>
      <c r="U182" s="13"/>
      <c r="V182" s="13"/>
      <c r="W182" s="13"/>
      <c r="X182" s="13"/>
      <c r="Y182" s="13"/>
      <c r="Z182" s="13"/>
    </row>
    <row r="183" spans="1:26" ht="15">
      <c r="A183" s="36"/>
      <c r="B183" s="13"/>
      <c r="C183" s="13"/>
      <c r="D183" s="13"/>
      <c r="E183" s="13"/>
      <c r="F183" s="36"/>
      <c r="G183" s="50"/>
      <c r="H183" s="13"/>
      <c r="I183" s="13"/>
      <c r="J183" s="13"/>
      <c r="K183" s="13"/>
      <c r="L183" s="13"/>
      <c r="M183" s="13"/>
      <c r="N183" s="13"/>
      <c r="O183" s="13"/>
      <c r="P183" s="13"/>
      <c r="Q183" s="13"/>
      <c r="R183" s="37"/>
      <c r="S183" s="13"/>
      <c r="T183" s="13"/>
      <c r="U183" s="13"/>
      <c r="V183" s="13"/>
      <c r="W183" s="13"/>
      <c r="X183" s="13"/>
      <c r="Y183" s="13"/>
      <c r="Z183" s="13"/>
    </row>
    <row r="184" spans="1:26" ht="15">
      <c r="A184" s="36"/>
      <c r="B184" s="13"/>
      <c r="C184" s="13"/>
      <c r="D184" s="13"/>
      <c r="E184" s="13"/>
      <c r="F184" s="36"/>
      <c r="G184" s="50"/>
      <c r="H184" s="13"/>
      <c r="I184" s="13"/>
      <c r="J184" s="13"/>
      <c r="K184" s="13"/>
      <c r="L184" s="13"/>
      <c r="M184" s="13"/>
      <c r="N184" s="13"/>
      <c r="O184" s="13"/>
      <c r="P184" s="13"/>
      <c r="Q184" s="13"/>
      <c r="R184" s="37"/>
      <c r="S184" s="13"/>
      <c r="T184" s="13"/>
      <c r="U184" s="13"/>
      <c r="V184" s="13"/>
      <c r="W184" s="13"/>
      <c r="X184" s="13"/>
      <c r="Y184" s="13"/>
      <c r="Z184" s="13"/>
    </row>
    <row r="185" spans="1:26" ht="15">
      <c r="A185" s="36"/>
      <c r="B185" s="13"/>
      <c r="C185" s="13"/>
      <c r="D185" s="13"/>
      <c r="E185" s="13"/>
      <c r="F185" s="36"/>
      <c r="G185" s="50"/>
      <c r="H185" s="13"/>
      <c r="I185" s="13"/>
      <c r="J185" s="13"/>
      <c r="K185" s="13"/>
      <c r="L185" s="13"/>
      <c r="M185" s="13"/>
      <c r="N185" s="13"/>
      <c r="O185" s="13"/>
      <c r="P185" s="13"/>
      <c r="Q185" s="13"/>
      <c r="R185" s="37"/>
      <c r="S185" s="13"/>
      <c r="T185" s="13"/>
      <c r="U185" s="13"/>
      <c r="V185" s="13"/>
      <c r="W185" s="13"/>
      <c r="X185" s="13"/>
      <c r="Y185" s="13"/>
      <c r="Z185" s="13"/>
    </row>
    <row r="186" spans="1:26" ht="15">
      <c r="A186" s="36"/>
      <c r="B186" s="13"/>
      <c r="C186" s="13"/>
      <c r="D186" s="13"/>
      <c r="E186" s="13"/>
      <c r="F186" s="36"/>
      <c r="G186" s="50"/>
      <c r="H186" s="13"/>
      <c r="I186" s="13"/>
      <c r="J186" s="13"/>
      <c r="K186" s="13"/>
      <c r="L186" s="13"/>
      <c r="M186" s="13"/>
      <c r="N186" s="13"/>
      <c r="O186" s="13"/>
      <c r="P186" s="13"/>
      <c r="Q186" s="13"/>
      <c r="R186" s="37"/>
      <c r="S186" s="13"/>
      <c r="T186" s="13"/>
      <c r="U186" s="13"/>
      <c r="V186" s="13"/>
      <c r="W186" s="13"/>
      <c r="X186" s="13"/>
      <c r="Y186" s="13"/>
      <c r="Z186" s="13"/>
    </row>
    <row r="187" spans="1:26" ht="15">
      <c r="A187" s="36"/>
      <c r="B187" s="13"/>
      <c r="C187" s="13"/>
      <c r="D187" s="13"/>
      <c r="E187" s="13"/>
      <c r="F187" s="36"/>
      <c r="G187" s="50"/>
      <c r="H187" s="13"/>
      <c r="I187" s="13"/>
      <c r="J187" s="13"/>
      <c r="K187" s="13"/>
      <c r="L187" s="13"/>
      <c r="M187" s="13"/>
      <c r="N187" s="13"/>
      <c r="O187" s="13"/>
      <c r="P187" s="13"/>
      <c r="Q187" s="13"/>
      <c r="R187" s="37"/>
      <c r="S187" s="13"/>
      <c r="T187" s="13"/>
      <c r="U187" s="13"/>
      <c r="V187" s="13"/>
      <c r="W187" s="13"/>
      <c r="X187" s="13"/>
      <c r="Y187" s="13"/>
      <c r="Z187" s="13"/>
    </row>
    <row r="188" spans="1:26" ht="15">
      <c r="A188" s="36"/>
      <c r="B188" s="13"/>
      <c r="C188" s="13"/>
      <c r="D188" s="13"/>
      <c r="E188" s="13"/>
      <c r="F188" s="36"/>
      <c r="G188" s="50"/>
      <c r="H188" s="13"/>
      <c r="I188" s="13"/>
      <c r="J188" s="13"/>
      <c r="K188" s="13"/>
      <c r="L188" s="13"/>
      <c r="M188" s="13"/>
      <c r="N188" s="13"/>
      <c r="O188" s="13"/>
      <c r="P188" s="13"/>
      <c r="Q188" s="13"/>
      <c r="R188" s="37"/>
      <c r="S188" s="13"/>
      <c r="T188" s="13"/>
      <c r="U188" s="13"/>
      <c r="V188" s="13"/>
      <c r="W188" s="13"/>
      <c r="X188" s="13"/>
      <c r="Y188" s="13"/>
      <c r="Z188" s="13"/>
    </row>
    <row r="189" spans="1:26" ht="15">
      <c r="A189" s="36"/>
      <c r="B189" s="13"/>
      <c r="C189" s="13"/>
      <c r="D189" s="13"/>
      <c r="E189" s="13"/>
      <c r="F189" s="36"/>
      <c r="G189" s="50"/>
      <c r="H189" s="13"/>
      <c r="I189" s="13"/>
      <c r="J189" s="13"/>
      <c r="K189" s="13"/>
      <c r="L189" s="13"/>
      <c r="M189" s="13"/>
      <c r="N189" s="13"/>
      <c r="O189" s="13"/>
      <c r="P189" s="13"/>
      <c r="Q189" s="13"/>
      <c r="R189" s="37"/>
      <c r="S189" s="13"/>
      <c r="T189" s="13"/>
      <c r="U189" s="13"/>
      <c r="V189" s="13"/>
      <c r="W189" s="13"/>
      <c r="X189" s="13"/>
      <c r="Y189" s="13"/>
      <c r="Z189" s="13"/>
    </row>
    <row r="190" spans="1:26" ht="15">
      <c r="A190" s="36"/>
      <c r="B190" s="13"/>
      <c r="C190" s="13"/>
      <c r="D190" s="13"/>
      <c r="E190" s="13"/>
      <c r="F190" s="36"/>
      <c r="G190" s="50"/>
      <c r="H190" s="13"/>
      <c r="I190" s="13"/>
      <c r="J190" s="13"/>
      <c r="K190" s="13"/>
      <c r="L190" s="13"/>
      <c r="M190" s="13"/>
      <c r="N190" s="13"/>
      <c r="O190" s="13"/>
      <c r="P190" s="13"/>
      <c r="Q190" s="13"/>
      <c r="R190" s="37"/>
      <c r="S190" s="13"/>
      <c r="T190" s="13"/>
      <c r="U190" s="13"/>
      <c r="V190" s="13"/>
      <c r="W190" s="13"/>
      <c r="X190" s="13"/>
      <c r="Y190" s="13"/>
      <c r="Z190" s="13"/>
    </row>
    <row r="191" spans="1:26" ht="15">
      <c r="A191" s="36"/>
      <c r="B191" s="13"/>
      <c r="C191" s="13"/>
      <c r="D191" s="13"/>
      <c r="E191" s="13"/>
      <c r="F191" s="36"/>
      <c r="G191" s="50"/>
      <c r="H191" s="13"/>
      <c r="I191" s="13"/>
      <c r="J191" s="13"/>
      <c r="K191" s="13"/>
      <c r="L191" s="13"/>
      <c r="M191" s="13"/>
      <c r="N191" s="13"/>
      <c r="O191" s="13"/>
      <c r="P191" s="13"/>
      <c r="Q191" s="13"/>
      <c r="R191" s="37"/>
      <c r="S191" s="13"/>
      <c r="T191" s="13"/>
      <c r="U191" s="13"/>
      <c r="V191" s="13"/>
      <c r="W191" s="13"/>
      <c r="X191" s="13"/>
      <c r="Y191" s="13"/>
      <c r="Z191" s="13"/>
    </row>
    <row r="192" spans="1:26" ht="15">
      <c r="A192" s="36"/>
      <c r="B192" s="13"/>
      <c r="C192" s="13"/>
      <c r="D192" s="13"/>
      <c r="E192" s="13"/>
      <c r="F192" s="36"/>
      <c r="G192" s="50"/>
      <c r="H192" s="13"/>
      <c r="I192" s="13"/>
      <c r="J192" s="13"/>
      <c r="K192" s="13"/>
      <c r="L192" s="13"/>
      <c r="M192" s="13"/>
      <c r="N192" s="13"/>
      <c r="O192" s="13"/>
      <c r="P192" s="13"/>
      <c r="Q192" s="13"/>
      <c r="R192" s="37"/>
      <c r="S192" s="13"/>
      <c r="T192" s="13"/>
      <c r="U192" s="13"/>
      <c r="V192" s="13"/>
      <c r="W192" s="13"/>
      <c r="X192" s="13"/>
      <c r="Y192" s="13"/>
      <c r="Z192" s="13"/>
    </row>
    <row r="193" spans="1:26" ht="15">
      <c r="A193" s="36"/>
      <c r="B193" s="13"/>
      <c r="C193" s="13"/>
      <c r="D193" s="13"/>
      <c r="E193" s="13"/>
      <c r="F193" s="36"/>
      <c r="G193" s="50"/>
      <c r="H193" s="13"/>
      <c r="I193" s="13"/>
      <c r="J193" s="13"/>
      <c r="K193" s="13"/>
      <c r="L193" s="13"/>
      <c r="M193" s="13"/>
      <c r="N193" s="13"/>
      <c r="O193" s="13"/>
      <c r="P193" s="13"/>
      <c r="Q193" s="13"/>
      <c r="R193" s="37"/>
      <c r="S193" s="13"/>
      <c r="T193" s="13"/>
      <c r="U193" s="13"/>
      <c r="V193" s="13"/>
      <c r="W193" s="13"/>
      <c r="X193" s="13"/>
      <c r="Y193" s="13"/>
      <c r="Z193" s="13"/>
    </row>
    <row r="194" spans="1:26" ht="15">
      <c r="A194" s="36"/>
      <c r="B194" s="13"/>
      <c r="C194" s="13"/>
      <c r="D194" s="13"/>
      <c r="E194" s="13"/>
      <c r="F194" s="36"/>
      <c r="G194" s="50"/>
      <c r="H194" s="13"/>
      <c r="I194" s="13"/>
      <c r="J194" s="13"/>
      <c r="K194" s="13"/>
      <c r="L194" s="13"/>
      <c r="M194" s="13"/>
      <c r="N194" s="13"/>
      <c r="O194" s="13"/>
      <c r="P194" s="13"/>
      <c r="Q194" s="13"/>
      <c r="R194" s="37"/>
      <c r="S194" s="13"/>
      <c r="T194" s="13"/>
      <c r="U194" s="13"/>
      <c r="V194" s="13"/>
      <c r="W194" s="13"/>
      <c r="X194" s="13"/>
      <c r="Y194" s="13"/>
      <c r="Z194" s="13"/>
    </row>
    <row r="195" spans="1:26" ht="15">
      <c r="A195" s="36"/>
      <c r="B195" s="13"/>
      <c r="C195" s="13"/>
      <c r="D195" s="13"/>
      <c r="E195" s="13"/>
      <c r="F195" s="36"/>
      <c r="G195" s="50"/>
      <c r="H195" s="13"/>
      <c r="I195" s="13"/>
      <c r="J195" s="13"/>
      <c r="K195" s="13"/>
      <c r="L195" s="13"/>
      <c r="M195" s="13"/>
      <c r="N195" s="13"/>
      <c r="O195" s="13"/>
      <c r="P195" s="13"/>
      <c r="Q195" s="13"/>
      <c r="R195" s="37"/>
      <c r="S195" s="13"/>
      <c r="T195" s="13"/>
      <c r="U195" s="13"/>
      <c r="V195" s="13"/>
      <c r="W195" s="13"/>
      <c r="X195" s="13"/>
      <c r="Y195" s="13"/>
      <c r="Z195" s="13"/>
    </row>
    <row r="196" spans="1:26" ht="15">
      <c r="A196" s="36"/>
      <c r="B196" s="13"/>
      <c r="C196" s="13"/>
      <c r="D196" s="13"/>
      <c r="E196" s="13"/>
      <c r="F196" s="36"/>
      <c r="G196" s="50"/>
      <c r="H196" s="13"/>
      <c r="I196" s="13"/>
      <c r="J196" s="13"/>
      <c r="K196" s="13"/>
      <c r="L196" s="13"/>
      <c r="M196" s="13"/>
      <c r="N196" s="13"/>
      <c r="O196" s="13"/>
      <c r="P196" s="13"/>
      <c r="Q196" s="13"/>
      <c r="R196" s="37"/>
      <c r="S196" s="13"/>
      <c r="T196" s="13"/>
      <c r="U196" s="13"/>
      <c r="V196" s="13"/>
      <c r="W196" s="13"/>
      <c r="X196" s="13"/>
      <c r="Y196" s="13"/>
      <c r="Z196" s="13"/>
    </row>
    <row r="197" spans="1:26" ht="15">
      <c r="A197" s="36"/>
      <c r="B197" s="13"/>
      <c r="C197" s="13"/>
      <c r="D197" s="13"/>
      <c r="E197" s="13"/>
      <c r="F197" s="36"/>
      <c r="G197" s="50"/>
      <c r="H197" s="13"/>
      <c r="I197" s="13"/>
      <c r="J197" s="13"/>
      <c r="K197" s="13"/>
      <c r="L197" s="13"/>
      <c r="M197" s="13"/>
      <c r="N197" s="13"/>
      <c r="O197" s="13"/>
      <c r="P197" s="13"/>
      <c r="Q197" s="13"/>
      <c r="R197" s="37"/>
      <c r="S197" s="13"/>
      <c r="T197" s="13"/>
      <c r="U197" s="13"/>
      <c r="V197" s="13"/>
      <c r="W197" s="13"/>
      <c r="X197" s="13"/>
      <c r="Y197" s="13"/>
      <c r="Z197" s="13"/>
    </row>
    <row r="198" spans="1:26" ht="15">
      <c r="A198" s="36"/>
      <c r="B198" s="13"/>
      <c r="C198" s="13"/>
      <c r="D198" s="13"/>
      <c r="E198" s="13"/>
      <c r="F198" s="36"/>
      <c r="G198" s="50"/>
      <c r="H198" s="13"/>
      <c r="I198" s="13"/>
      <c r="J198" s="13"/>
      <c r="K198" s="13"/>
      <c r="L198" s="13"/>
      <c r="M198" s="13"/>
      <c r="N198" s="13"/>
      <c r="O198" s="13"/>
      <c r="P198" s="13"/>
      <c r="Q198" s="13"/>
      <c r="R198" s="37"/>
      <c r="S198" s="13"/>
      <c r="T198" s="13"/>
      <c r="U198" s="13"/>
      <c r="V198" s="13"/>
      <c r="W198" s="13"/>
      <c r="X198" s="13"/>
      <c r="Y198" s="13"/>
      <c r="Z198" s="13"/>
    </row>
    <row r="199" spans="1:26" ht="15">
      <c r="A199" s="36"/>
      <c r="B199" s="13"/>
      <c r="C199" s="13"/>
      <c r="D199" s="13"/>
      <c r="E199" s="13"/>
      <c r="F199" s="36"/>
      <c r="G199" s="50"/>
      <c r="H199" s="13"/>
      <c r="I199" s="13"/>
      <c r="J199" s="13"/>
      <c r="K199" s="13"/>
      <c r="L199" s="13"/>
      <c r="M199" s="13"/>
      <c r="N199" s="13"/>
      <c r="O199" s="13"/>
      <c r="P199" s="13"/>
      <c r="Q199" s="13"/>
      <c r="R199" s="37"/>
      <c r="S199" s="13"/>
      <c r="T199" s="13"/>
      <c r="U199" s="13"/>
      <c r="V199" s="13"/>
      <c r="W199" s="13"/>
      <c r="X199" s="13"/>
      <c r="Y199" s="13"/>
      <c r="Z199" s="13"/>
    </row>
    <row r="200" spans="1:26" ht="15">
      <c r="A200" s="36"/>
      <c r="B200" s="13"/>
      <c r="C200" s="13"/>
      <c r="D200" s="13"/>
      <c r="E200" s="13"/>
      <c r="F200" s="36"/>
      <c r="G200" s="50"/>
      <c r="H200" s="13"/>
      <c r="I200" s="13"/>
      <c r="J200" s="13"/>
      <c r="K200" s="13"/>
      <c r="L200" s="13"/>
      <c r="M200" s="13"/>
      <c r="N200" s="13"/>
      <c r="O200" s="13"/>
      <c r="P200" s="13"/>
      <c r="Q200" s="13"/>
      <c r="R200" s="37"/>
      <c r="S200" s="13"/>
      <c r="T200" s="13"/>
      <c r="U200" s="13"/>
      <c r="V200" s="13"/>
      <c r="W200" s="13"/>
      <c r="X200" s="13"/>
      <c r="Y200" s="13"/>
      <c r="Z200" s="13"/>
    </row>
    <row r="201" spans="1:26" ht="15">
      <c r="A201" s="36"/>
      <c r="B201" s="13"/>
      <c r="C201" s="13"/>
      <c r="D201" s="13"/>
      <c r="E201" s="13"/>
      <c r="F201" s="36"/>
      <c r="G201" s="50"/>
      <c r="H201" s="13"/>
      <c r="I201" s="13"/>
      <c r="J201" s="13"/>
      <c r="K201" s="13"/>
      <c r="L201" s="13"/>
      <c r="M201" s="13"/>
      <c r="N201" s="13"/>
      <c r="O201" s="13"/>
      <c r="P201" s="13"/>
      <c r="Q201" s="13"/>
      <c r="R201" s="37"/>
      <c r="S201" s="13"/>
      <c r="T201" s="13"/>
      <c r="U201" s="13"/>
      <c r="V201" s="13"/>
      <c r="W201" s="13"/>
      <c r="X201" s="13"/>
      <c r="Y201" s="13"/>
      <c r="Z201" s="13"/>
    </row>
    <row r="202" spans="1:26" ht="15">
      <c r="A202" s="36"/>
      <c r="B202" s="13"/>
      <c r="C202" s="13"/>
      <c r="D202" s="13"/>
      <c r="E202" s="13"/>
      <c r="F202" s="36"/>
      <c r="G202" s="50"/>
      <c r="H202" s="13"/>
      <c r="I202" s="13"/>
      <c r="J202" s="13"/>
      <c r="K202" s="13"/>
      <c r="L202" s="13"/>
      <c r="M202" s="13"/>
      <c r="N202" s="13"/>
      <c r="O202" s="13"/>
      <c r="P202" s="13"/>
      <c r="Q202" s="13"/>
      <c r="R202" s="37"/>
      <c r="S202" s="13"/>
      <c r="T202" s="13"/>
      <c r="U202" s="13"/>
      <c r="V202" s="13"/>
      <c r="W202" s="13"/>
      <c r="X202" s="13"/>
      <c r="Y202" s="13"/>
      <c r="Z202" s="13"/>
    </row>
    <row r="203" spans="1:26" ht="15">
      <c r="A203" s="36"/>
      <c r="B203" s="13"/>
      <c r="C203" s="13"/>
      <c r="D203" s="13"/>
      <c r="E203" s="13"/>
      <c r="F203" s="36"/>
      <c r="G203" s="50"/>
      <c r="H203" s="13"/>
      <c r="I203" s="13"/>
      <c r="J203" s="13"/>
      <c r="K203" s="13"/>
      <c r="L203" s="13"/>
      <c r="M203" s="13"/>
      <c r="N203" s="13"/>
      <c r="O203" s="13"/>
      <c r="P203" s="13"/>
      <c r="Q203" s="13"/>
      <c r="R203" s="37"/>
      <c r="S203" s="13"/>
      <c r="T203" s="13"/>
      <c r="U203" s="13"/>
      <c r="V203" s="13"/>
      <c r="W203" s="13"/>
      <c r="X203" s="13"/>
      <c r="Y203" s="13"/>
      <c r="Z203" s="13"/>
    </row>
    <row r="204" spans="1:26" ht="15">
      <c r="A204" s="36"/>
      <c r="B204" s="13"/>
      <c r="C204" s="13"/>
      <c r="D204" s="13"/>
      <c r="E204" s="13"/>
      <c r="F204" s="36"/>
      <c r="G204" s="50"/>
      <c r="H204" s="13"/>
      <c r="I204" s="13"/>
      <c r="J204" s="13"/>
      <c r="K204" s="13"/>
      <c r="L204" s="13"/>
      <c r="M204" s="13"/>
      <c r="N204" s="13"/>
      <c r="O204" s="13"/>
      <c r="P204" s="13"/>
      <c r="Q204" s="13"/>
      <c r="R204" s="37"/>
      <c r="S204" s="13"/>
      <c r="T204" s="13"/>
      <c r="U204" s="13"/>
      <c r="V204" s="13"/>
      <c r="W204" s="13"/>
      <c r="X204" s="13"/>
      <c r="Y204" s="13"/>
      <c r="Z204" s="13"/>
    </row>
  </sheetData>
  <sheetProtection/>
  <mergeCells count="87">
    <mergeCell ref="A1:R1"/>
    <mergeCell ref="J66:L66"/>
    <mergeCell ref="K6:K8"/>
    <mergeCell ref="I5:I8"/>
    <mergeCell ref="J5:L5"/>
    <mergeCell ref="J6:J8"/>
    <mergeCell ref="C5:C8"/>
    <mergeCell ref="A3:A8"/>
    <mergeCell ref="D5:D8"/>
    <mergeCell ref="E5:E8"/>
    <mergeCell ref="Q4:R4"/>
    <mergeCell ref="E16:E17"/>
    <mergeCell ref="F5:F8"/>
    <mergeCell ref="H4:H8"/>
    <mergeCell ref="M80:P80"/>
    <mergeCell ref="G4:G8"/>
    <mergeCell ref="I4:L4"/>
    <mergeCell ref="J67:L67"/>
    <mergeCell ref="L6:L8"/>
    <mergeCell ref="J68:L68"/>
    <mergeCell ref="B3:B8"/>
    <mergeCell ref="C3:F4"/>
    <mergeCell ref="G3:L3"/>
    <mergeCell ref="M105:P105"/>
    <mergeCell ref="B99:L99"/>
    <mergeCell ref="M97:P97"/>
    <mergeCell ref="O4:P4"/>
    <mergeCell ref="M82:P82"/>
    <mergeCell ref="M84:P84"/>
    <mergeCell ref="M85:P85"/>
    <mergeCell ref="M101:P101"/>
    <mergeCell ref="M115:P115"/>
    <mergeCell ref="M110:P110"/>
    <mergeCell ref="M92:P92"/>
    <mergeCell ref="M91:P91"/>
    <mergeCell ref="M100:P100"/>
    <mergeCell ref="M99:P99"/>
    <mergeCell ref="M103:P103"/>
    <mergeCell ref="M96:P96"/>
    <mergeCell ref="M102:P102"/>
    <mergeCell ref="B123:F123"/>
    <mergeCell ref="B106:L106"/>
    <mergeCell ref="M107:P107"/>
    <mergeCell ref="M109:P109"/>
    <mergeCell ref="B107:L107"/>
    <mergeCell ref="B105:L105"/>
    <mergeCell ref="A120:Q120"/>
    <mergeCell ref="M112:P112"/>
    <mergeCell ref="M111:P111"/>
    <mergeCell ref="M106:P106"/>
    <mergeCell ref="M113:P113"/>
    <mergeCell ref="M114:P114"/>
    <mergeCell ref="B97:L97"/>
    <mergeCell ref="M95:P95"/>
    <mergeCell ref="H92:L92"/>
    <mergeCell ref="B85:F85"/>
    <mergeCell ref="B91:F91"/>
    <mergeCell ref="M93:P93"/>
    <mergeCell ref="M94:P94"/>
    <mergeCell ref="B92:F92"/>
    <mergeCell ref="B96:L96"/>
    <mergeCell ref="B83:F83"/>
    <mergeCell ref="B82:F82"/>
    <mergeCell ref="B84:F84"/>
    <mergeCell ref="H83:L83"/>
    <mergeCell ref="H85:L85"/>
    <mergeCell ref="H84:L84"/>
    <mergeCell ref="M83:P83"/>
    <mergeCell ref="H82:L82"/>
    <mergeCell ref="A67:H67"/>
    <mergeCell ref="M4:N4"/>
    <mergeCell ref="A68:H68"/>
    <mergeCell ref="I66:I73"/>
    <mergeCell ref="A80:L80"/>
    <mergeCell ref="J72:L72"/>
    <mergeCell ref="J71:L71"/>
    <mergeCell ref="E38:E39"/>
    <mergeCell ref="M3:T3"/>
    <mergeCell ref="S4:T4"/>
    <mergeCell ref="A66:H66"/>
    <mergeCell ref="A72:H72"/>
    <mergeCell ref="J73:L73"/>
    <mergeCell ref="A70:H70"/>
    <mergeCell ref="A71:H71"/>
    <mergeCell ref="J70:L70"/>
    <mergeCell ref="J69:L69"/>
    <mergeCell ref="C24:C25"/>
  </mergeCells>
  <printOptions horizontalCentered="1"/>
  <pageMargins left="0.1968503937007874" right="0" top="0.3937007874015748" bottom="0" header="0" footer="0"/>
  <pageSetup fitToHeight="2" fitToWidth="1" horizontalDpi="300" verticalDpi="300" orientation="landscape" paperSize="8" scale="65" r:id="rId1"/>
  <rowBreaks count="1" manualBreakCount="1">
    <brk id="19" max="19" man="1"/>
  </rowBreaks>
</worksheet>
</file>

<file path=xl/worksheets/sheet5.xml><?xml version="1.0" encoding="utf-8"?>
<worksheet xmlns="http://schemas.openxmlformats.org/spreadsheetml/2006/main" xmlns:r="http://schemas.openxmlformats.org/officeDocument/2006/relationships">
  <sheetPr>
    <tabColor indexed="31"/>
  </sheetPr>
  <dimension ref="A1:Q108"/>
  <sheetViews>
    <sheetView view="pageBreakPreview" zoomScale="86" zoomScaleNormal="70" zoomScaleSheetLayoutView="86" zoomScalePageLayoutView="0" workbookViewId="0" topLeftCell="A12">
      <selection activeCell="A2" sqref="A2:H37"/>
    </sheetView>
  </sheetViews>
  <sheetFormatPr defaultColWidth="9.00390625" defaultRowHeight="12.75"/>
  <cols>
    <col min="1" max="1" width="6.00390625" style="9" customWidth="1"/>
    <col min="2" max="2" width="6.25390625" style="9" customWidth="1"/>
    <col min="3" max="3" width="18.25390625" style="9" customWidth="1"/>
    <col min="4" max="4" width="24.25390625" style="9" customWidth="1"/>
    <col min="5" max="5" width="40.00390625" style="9" customWidth="1"/>
    <col min="6" max="6" width="18.125" style="9" customWidth="1"/>
    <col min="7" max="7" width="9.125" style="9" customWidth="1"/>
    <col min="8" max="8" width="9.125" style="9" hidden="1" customWidth="1"/>
    <col min="9" max="11" width="9.125" style="9" customWidth="1"/>
    <col min="12" max="12" width="13.875" style="9" customWidth="1"/>
    <col min="13" max="13" width="12.75390625" style="9" customWidth="1"/>
    <col min="14" max="14" width="22.375" style="9" customWidth="1"/>
    <col min="15" max="15" width="19.625" style="9" customWidth="1"/>
    <col min="16" max="16" width="7.625" style="9" customWidth="1"/>
    <col min="17" max="17" width="19.125" style="9" customWidth="1"/>
    <col min="18" max="19" width="9.125" style="9" customWidth="1"/>
    <col min="20" max="20" width="11.75390625" style="9" customWidth="1"/>
    <col min="21" max="16384" width="9.125" style="9" customWidth="1"/>
  </cols>
  <sheetData>
    <row r="1" spans="1:17" s="25" customFormat="1" ht="15.75">
      <c r="A1" s="26"/>
      <c r="B1" s="26"/>
      <c r="C1" s="26"/>
      <c r="D1" s="26"/>
      <c r="E1" s="26"/>
      <c r="F1" s="26"/>
      <c r="G1" s="26"/>
      <c r="H1" s="26"/>
      <c r="I1" s="26"/>
      <c r="J1" s="26"/>
      <c r="K1" s="26"/>
      <c r="L1" s="26"/>
      <c r="M1" s="26"/>
      <c r="N1" s="26"/>
      <c r="O1" s="26"/>
      <c r="P1" s="26"/>
      <c r="Q1" s="26"/>
    </row>
    <row r="2" spans="1:17" s="25" customFormat="1" ht="18.75">
      <c r="A2" s="230" t="s">
        <v>311</v>
      </c>
      <c r="B2" s="230"/>
      <c r="C2" s="230"/>
      <c r="D2" s="230"/>
      <c r="E2" s="230"/>
      <c r="F2" s="230"/>
      <c r="G2" s="230"/>
      <c r="H2" s="230"/>
      <c r="I2" s="26"/>
      <c r="J2" s="26"/>
      <c r="K2" s="26"/>
      <c r="L2" s="26"/>
      <c r="M2" s="26"/>
      <c r="N2" s="26"/>
      <c r="O2" s="26"/>
      <c r="P2" s="26"/>
      <c r="Q2" s="26"/>
    </row>
    <row r="3" spans="1:17" s="47" customFormat="1" ht="15.75">
      <c r="A3" s="25"/>
      <c r="B3" s="25"/>
      <c r="C3" s="25"/>
      <c r="D3" s="25"/>
      <c r="E3" s="25"/>
      <c r="F3" s="25"/>
      <c r="G3" s="25"/>
      <c r="H3" s="25"/>
      <c r="I3" s="59"/>
      <c r="J3" s="59"/>
      <c r="K3" s="59"/>
      <c r="L3" s="59"/>
      <c r="M3" s="59"/>
      <c r="N3" s="59"/>
      <c r="O3" s="59"/>
      <c r="P3" s="59"/>
      <c r="Q3" s="59"/>
    </row>
    <row r="4" spans="1:17" s="15" customFormat="1" ht="33.75" customHeight="1">
      <c r="A4" s="81" t="s">
        <v>95</v>
      </c>
      <c r="B4" s="421" t="s">
        <v>96</v>
      </c>
      <c r="C4" s="422"/>
      <c r="D4" s="422"/>
      <c r="E4" s="422"/>
      <c r="F4" s="422"/>
      <c r="G4" s="422"/>
      <c r="H4" s="423"/>
      <c r="I4" s="77"/>
      <c r="J4" s="77"/>
      <c r="K4" s="77"/>
      <c r="L4" s="77"/>
      <c r="M4" s="77"/>
      <c r="N4" s="77"/>
      <c r="O4" s="77"/>
      <c r="P4" s="77"/>
      <c r="Q4" s="77"/>
    </row>
    <row r="5" spans="1:17" s="15" customFormat="1" ht="21" customHeight="1">
      <c r="A5" s="83"/>
      <c r="B5" s="417" t="s">
        <v>97</v>
      </c>
      <c r="C5" s="418"/>
      <c r="D5" s="418"/>
      <c r="E5" s="418"/>
      <c r="F5" s="418"/>
      <c r="G5" s="418"/>
      <c r="H5" s="419"/>
      <c r="I5" s="77"/>
      <c r="J5" s="77"/>
      <c r="K5" s="77"/>
      <c r="L5" s="77"/>
      <c r="M5" s="77"/>
      <c r="N5" s="77"/>
      <c r="O5" s="77"/>
      <c r="P5" s="77"/>
      <c r="Q5" s="77"/>
    </row>
    <row r="6" spans="1:17" s="15" customFormat="1" ht="21" customHeight="1">
      <c r="A6" s="88" t="s">
        <v>22</v>
      </c>
      <c r="B6" s="420" t="s">
        <v>256</v>
      </c>
      <c r="C6" s="420"/>
      <c r="D6" s="420"/>
      <c r="E6" s="420"/>
      <c r="F6" s="420"/>
      <c r="G6" s="420"/>
      <c r="H6" s="420"/>
      <c r="I6" s="77"/>
      <c r="J6" s="77"/>
      <c r="K6" s="77"/>
      <c r="L6" s="77"/>
      <c r="M6" s="77"/>
      <c r="N6" s="77"/>
      <c r="O6" s="77"/>
      <c r="P6" s="77"/>
      <c r="Q6" s="77"/>
    </row>
    <row r="7" spans="1:17" s="15" customFormat="1" ht="21" customHeight="1">
      <c r="A7" s="88" t="s">
        <v>23</v>
      </c>
      <c r="B7" s="420" t="s">
        <v>257</v>
      </c>
      <c r="C7" s="420"/>
      <c r="D7" s="420"/>
      <c r="E7" s="420"/>
      <c r="F7" s="420"/>
      <c r="G7" s="420"/>
      <c r="H7" s="420"/>
      <c r="I7" s="77"/>
      <c r="J7" s="77"/>
      <c r="K7" s="77"/>
      <c r="L7" s="77"/>
      <c r="M7" s="77"/>
      <c r="N7" s="77"/>
      <c r="O7" s="77"/>
      <c r="P7" s="77"/>
      <c r="Q7" s="77"/>
    </row>
    <row r="8" spans="1:17" s="15" customFormat="1" ht="21" customHeight="1">
      <c r="A8" s="88" t="s">
        <v>24</v>
      </c>
      <c r="B8" s="420" t="s">
        <v>98</v>
      </c>
      <c r="C8" s="420"/>
      <c r="D8" s="420"/>
      <c r="E8" s="420"/>
      <c r="F8" s="420"/>
      <c r="G8" s="420"/>
      <c r="H8" s="420"/>
      <c r="I8" s="87"/>
      <c r="J8" s="77"/>
      <c r="K8" s="77"/>
      <c r="L8" s="77"/>
      <c r="M8" s="77"/>
      <c r="N8" s="77"/>
      <c r="O8" s="77"/>
      <c r="P8" s="77"/>
      <c r="Q8" s="77"/>
    </row>
    <row r="9" spans="1:17" s="15" customFormat="1" ht="21" customHeight="1">
      <c r="A9" s="88" t="s">
        <v>25</v>
      </c>
      <c r="B9" s="420" t="s">
        <v>258</v>
      </c>
      <c r="C9" s="420"/>
      <c r="D9" s="420"/>
      <c r="E9" s="420"/>
      <c r="F9" s="420"/>
      <c r="G9" s="420"/>
      <c r="H9" s="420"/>
      <c r="I9" s="77"/>
      <c r="J9" s="77"/>
      <c r="K9" s="77"/>
      <c r="L9" s="77"/>
      <c r="M9" s="77"/>
      <c r="N9" s="77"/>
      <c r="O9" s="77"/>
      <c r="P9" s="77"/>
      <c r="Q9" s="77"/>
    </row>
    <row r="10" spans="1:17" s="15" customFormat="1" ht="21" customHeight="1">
      <c r="A10" s="88" t="s">
        <v>26</v>
      </c>
      <c r="B10" s="424" t="s">
        <v>259</v>
      </c>
      <c r="C10" s="425"/>
      <c r="D10" s="425"/>
      <c r="E10" s="425"/>
      <c r="F10" s="425"/>
      <c r="G10" s="425"/>
      <c r="H10" s="426"/>
      <c r="I10" s="77"/>
      <c r="J10" s="77"/>
      <c r="K10" s="77"/>
      <c r="L10" s="77"/>
      <c r="M10" s="77"/>
      <c r="N10" s="77"/>
      <c r="O10" s="77"/>
      <c r="P10" s="77"/>
      <c r="Q10" s="77"/>
    </row>
    <row r="11" spans="1:17" s="15" customFormat="1" ht="21" customHeight="1">
      <c r="A11" s="88" t="s">
        <v>27</v>
      </c>
      <c r="B11" s="424" t="s">
        <v>117</v>
      </c>
      <c r="C11" s="425"/>
      <c r="D11" s="425"/>
      <c r="E11" s="425"/>
      <c r="F11" s="425"/>
      <c r="G11" s="425"/>
      <c r="H11" s="426"/>
      <c r="I11" s="77"/>
      <c r="J11" s="77"/>
      <c r="K11" s="77"/>
      <c r="L11" s="77"/>
      <c r="M11" s="77"/>
      <c r="N11" s="77"/>
      <c r="O11" s="77"/>
      <c r="P11" s="77"/>
      <c r="Q11" s="77"/>
    </row>
    <row r="12" spans="1:17" s="15" customFormat="1" ht="21" customHeight="1">
      <c r="A12" s="88" t="s">
        <v>28</v>
      </c>
      <c r="B12" s="424" t="s">
        <v>260</v>
      </c>
      <c r="C12" s="425"/>
      <c r="D12" s="425"/>
      <c r="E12" s="425"/>
      <c r="F12" s="425"/>
      <c r="G12" s="425"/>
      <c r="H12" s="426"/>
      <c r="I12" s="77"/>
      <c r="J12" s="77"/>
      <c r="K12" s="77"/>
      <c r="L12" s="77"/>
      <c r="M12" s="77"/>
      <c r="N12" s="77"/>
      <c r="O12" s="77"/>
      <c r="P12" s="77"/>
      <c r="Q12" s="77"/>
    </row>
    <row r="13" spans="1:17" s="15" customFormat="1" ht="21" customHeight="1">
      <c r="A13" s="88" t="s">
        <v>29</v>
      </c>
      <c r="B13" s="424" t="s">
        <v>261</v>
      </c>
      <c r="C13" s="425"/>
      <c r="D13" s="425"/>
      <c r="E13" s="425"/>
      <c r="F13" s="425"/>
      <c r="G13" s="425"/>
      <c r="H13" s="426"/>
      <c r="I13" s="77"/>
      <c r="J13" s="77"/>
      <c r="K13" s="77"/>
      <c r="L13" s="77"/>
      <c r="M13" s="77"/>
      <c r="N13" s="77"/>
      <c r="O13" s="77"/>
      <c r="P13" s="77"/>
      <c r="Q13" s="77"/>
    </row>
    <row r="14" spans="1:17" s="15" customFormat="1" ht="21" customHeight="1">
      <c r="A14" s="88" t="s">
        <v>30</v>
      </c>
      <c r="B14" s="424" t="s">
        <v>262</v>
      </c>
      <c r="C14" s="425"/>
      <c r="D14" s="425"/>
      <c r="E14" s="425"/>
      <c r="F14" s="425"/>
      <c r="G14" s="425"/>
      <c r="H14" s="426"/>
      <c r="I14" s="77"/>
      <c r="J14" s="77"/>
      <c r="K14" s="77"/>
      <c r="L14" s="77"/>
      <c r="M14" s="77"/>
      <c r="N14" s="77"/>
      <c r="O14" s="77"/>
      <c r="P14" s="77"/>
      <c r="Q14" s="77"/>
    </row>
    <row r="15" spans="1:17" s="15" customFormat="1" ht="21" customHeight="1">
      <c r="A15" s="88" t="s">
        <v>31</v>
      </c>
      <c r="B15" s="424" t="s">
        <v>99</v>
      </c>
      <c r="C15" s="425"/>
      <c r="D15" s="425"/>
      <c r="E15" s="425"/>
      <c r="F15" s="425"/>
      <c r="G15" s="425"/>
      <c r="H15" s="426"/>
      <c r="I15" s="77"/>
      <c r="J15" s="77"/>
      <c r="K15" s="77"/>
      <c r="L15" s="77"/>
      <c r="M15" s="77"/>
      <c r="N15" s="77"/>
      <c r="O15" s="77"/>
      <c r="P15" s="77"/>
      <c r="Q15" s="77"/>
    </row>
    <row r="16" spans="1:17" s="15" customFormat="1" ht="21" customHeight="1">
      <c r="A16" s="89" t="s">
        <v>32</v>
      </c>
      <c r="B16" s="424" t="s">
        <v>263</v>
      </c>
      <c r="C16" s="425"/>
      <c r="D16" s="425"/>
      <c r="E16" s="425"/>
      <c r="F16" s="425"/>
      <c r="G16" s="425"/>
      <c r="H16" s="426"/>
      <c r="I16" s="77"/>
      <c r="J16" s="77"/>
      <c r="K16" s="77"/>
      <c r="L16" s="77"/>
      <c r="M16" s="77"/>
      <c r="N16" s="77"/>
      <c r="O16" s="77"/>
      <c r="P16" s="77"/>
      <c r="Q16" s="77"/>
    </row>
    <row r="17" spans="1:12" s="15" customFormat="1" ht="21" customHeight="1">
      <c r="A17" s="88" t="s">
        <v>33</v>
      </c>
      <c r="B17" s="430" t="s">
        <v>264</v>
      </c>
      <c r="C17" s="431"/>
      <c r="D17" s="431"/>
      <c r="E17" s="431"/>
      <c r="F17" s="431"/>
      <c r="G17" s="431"/>
      <c r="H17" s="432"/>
      <c r="I17" s="77"/>
      <c r="J17" s="77"/>
      <c r="K17" s="77"/>
      <c r="L17" s="77"/>
    </row>
    <row r="18" spans="1:12" s="15" customFormat="1" ht="21" customHeight="1">
      <c r="A18" s="88" t="s">
        <v>112</v>
      </c>
      <c r="B18" s="424" t="s">
        <v>265</v>
      </c>
      <c r="C18" s="425"/>
      <c r="D18" s="425"/>
      <c r="E18" s="425"/>
      <c r="F18" s="425"/>
      <c r="G18" s="425"/>
      <c r="H18" s="426"/>
      <c r="I18" s="77"/>
      <c r="J18" s="77"/>
      <c r="K18" s="77"/>
      <c r="L18" s="77"/>
    </row>
    <row r="19" spans="1:12" s="15" customFormat="1" ht="21" customHeight="1">
      <c r="A19" s="88" t="s">
        <v>113</v>
      </c>
      <c r="B19" s="427" t="s">
        <v>266</v>
      </c>
      <c r="C19" s="428"/>
      <c r="D19" s="428"/>
      <c r="E19" s="428"/>
      <c r="F19" s="428"/>
      <c r="G19" s="428"/>
      <c r="H19" s="429"/>
      <c r="I19" s="77"/>
      <c r="J19" s="77"/>
      <c r="K19" s="77"/>
      <c r="L19" s="77"/>
    </row>
    <row r="20" spans="1:12" s="15" customFormat="1" ht="21" customHeight="1">
      <c r="A20" s="88" t="s">
        <v>114</v>
      </c>
      <c r="B20" s="427" t="s">
        <v>267</v>
      </c>
      <c r="C20" s="428"/>
      <c r="D20" s="428"/>
      <c r="E20" s="428"/>
      <c r="F20" s="428"/>
      <c r="G20" s="428"/>
      <c r="H20" s="429"/>
      <c r="I20" s="77"/>
      <c r="J20" s="77"/>
      <c r="K20" s="77"/>
      <c r="L20" s="77"/>
    </row>
    <row r="21" spans="1:12" s="15" customFormat="1" ht="21" customHeight="1">
      <c r="A21" s="88" t="s">
        <v>115</v>
      </c>
      <c r="B21" s="424" t="s">
        <v>268</v>
      </c>
      <c r="C21" s="425"/>
      <c r="D21" s="425"/>
      <c r="E21" s="425"/>
      <c r="F21" s="425"/>
      <c r="G21" s="425"/>
      <c r="H21" s="426"/>
      <c r="I21" s="77"/>
      <c r="J21" s="77"/>
      <c r="K21" s="77"/>
      <c r="L21" s="77"/>
    </row>
    <row r="22" spans="1:12" s="15" customFormat="1" ht="21" customHeight="1">
      <c r="A22" s="88" t="s">
        <v>116</v>
      </c>
      <c r="B22" s="424" t="s">
        <v>269</v>
      </c>
      <c r="C22" s="425"/>
      <c r="D22" s="425"/>
      <c r="E22" s="425"/>
      <c r="F22" s="425"/>
      <c r="G22" s="425"/>
      <c r="H22" s="426"/>
      <c r="I22" s="77"/>
      <c r="J22" s="77"/>
      <c r="K22" s="77"/>
      <c r="L22" s="77"/>
    </row>
    <row r="23" spans="1:12" s="15" customFormat="1" ht="21" customHeight="1">
      <c r="A23" s="84" t="s">
        <v>270</v>
      </c>
      <c r="B23" s="424" t="s">
        <v>271</v>
      </c>
      <c r="C23" s="425"/>
      <c r="D23" s="425"/>
      <c r="E23" s="425"/>
      <c r="F23" s="425"/>
      <c r="G23" s="425"/>
      <c r="H23" s="426"/>
      <c r="I23" s="77"/>
      <c r="J23" s="77"/>
      <c r="K23" s="77"/>
      <c r="L23" s="77"/>
    </row>
    <row r="24" spans="1:12" s="15" customFormat="1" ht="21" customHeight="1">
      <c r="A24" s="84" t="s">
        <v>272</v>
      </c>
      <c r="B24" s="433" t="s">
        <v>273</v>
      </c>
      <c r="C24" s="434"/>
      <c r="D24" s="434"/>
      <c r="E24" s="434"/>
      <c r="F24" s="434"/>
      <c r="G24" s="434"/>
      <c r="H24" s="435"/>
      <c r="I24" s="77"/>
      <c r="J24" s="77"/>
      <c r="K24" s="77"/>
      <c r="L24" s="77"/>
    </row>
    <row r="25" spans="1:12" s="15" customFormat="1" ht="21" customHeight="1">
      <c r="A25" s="84" t="s">
        <v>274</v>
      </c>
      <c r="B25" s="424" t="s">
        <v>275</v>
      </c>
      <c r="C25" s="425"/>
      <c r="D25" s="425"/>
      <c r="E25" s="425"/>
      <c r="F25" s="425"/>
      <c r="G25" s="425"/>
      <c r="H25" s="426"/>
      <c r="I25" s="77"/>
      <c r="J25" s="77"/>
      <c r="K25" s="77"/>
      <c r="L25" s="77"/>
    </row>
    <row r="26" spans="1:17" s="15" customFormat="1" ht="21" customHeight="1">
      <c r="A26" s="84" t="s">
        <v>276</v>
      </c>
      <c r="B26" s="424" t="s">
        <v>277</v>
      </c>
      <c r="C26" s="425"/>
      <c r="D26" s="425"/>
      <c r="E26" s="425"/>
      <c r="F26" s="425"/>
      <c r="G26" s="425"/>
      <c r="H26" s="426"/>
      <c r="I26" s="77"/>
      <c r="J26" s="77"/>
      <c r="K26" s="77"/>
      <c r="L26" s="77"/>
      <c r="M26" s="77"/>
      <c r="N26" s="77"/>
      <c r="O26" s="77"/>
      <c r="P26" s="77"/>
      <c r="Q26" s="77"/>
    </row>
    <row r="27" spans="1:17" s="15" customFormat="1" ht="21" customHeight="1">
      <c r="A27" s="84" t="s">
        <v>278</v>
      </c>
      <c r="B27" s="424" t="s">
        <v>279</v>
      </c>
      <c r="C27" s="425"/>
      <c r="D27" s="425"/>
      <c r="E27" s="425"/>
      <c r="F27" s="425"/>
      <c r="G27" s="425"/>
      <c r="H27" s="426"/>
      <c r="I27" s="77"/>
      <c r="J27" s="77"/>
      <c r="K27" s="77"/>
      <c r="L27" s="77"/>
      <c r="M27" s="77"/>
      <c r="N27" s="77"/>
      <c r="O27" s="77"/>
      <c r="P27" s="77"/>
      <c r="Q27" s="77"/>
    </row>
    <row r="28" spans="1:17" s="15" customFormat="1" ht="21" customHeight="1">
      <c r="A28" s="84" t="s">
        <v>280</v>
      </c>
      <c r="B28" s="424" t="s">
        <v>281</v>
      </c>
      <c r="C28" s="425"/>
      <c r="D28" s="425"/>
      <c r="E28" s="425"/>
      <c r="F28" s="425"/>
      <c r="G28" s="425"/>
      <c r="H28" s="426"/>
      <c r="I28" s="77"/>
      <c r="J28" s="77"/>
      <c r="K28" s="77"/>
      <c r="L28" s="77"/>
      <c r="M28" s="77"/>
      <c r="N28" s="77"/>
      <c r="O28" s="77"/>
      <c r="P28" s="77"/>
      <c r="Q28" s="77"/>
    </row>
    <row r="29" spans="1:17" s="15" customFormat="1" ht="21" customHeight="1">
      <c r="A29" s="82" t="s">
        <v>282</v>
      </c>
      <c r="B29" s="427" t="s">
        <v>283</v>
      </c>
      <c r="C29" s="428"/>
      <c r="D29" s="428"/>
      <c r="E29" s="428"/>
      <c r="F29" s="428"/>
      <c r="G29" s="428"/>
      <c r="H29" s="429"/>
      <c r="I29" s="77"/>
      <c r="J29" s="77"/>
      <c r="K29" s="77"/>
      <c r="L29" s="77"/>
      <c r="M29" s="77"/>
      <c r="N29" s="77"/>
      <c r="O29" s="77"/>
      <c r="P29" s="77"/>
      <c r="Q29" s="77"/>
    </row>
    <row r="30" spans="1:17" s="15" customFormat="1" ht="21" customHeight="1">
      <c r="A30" s="82" t="s">
        <v>284</v>
      </c>
      <c r="B30" s="427" t="s">
        <v>310</v>
      </c>
      <c r="C30" s="428"/>
      <c r="D30" s="428"/>
      <c r="E30" s="428"/>
      <c r="F30" s="428"/>
      <c r="G30" s="428"/>
      <c r="H30" s="429"/>
      <c r="I30" s="77"/>
      <c r="J30" s="77"/>
      <c r="K30" s="77"/>
      <c r="L30" s="77"/>
      <c r="M30" s="77"/>
      <c r="N30" s="77"/>
      <c r="O30" s="77"/>
      <c r="P30" s="77"/>
      <c r="Q30" s="77"/>
    </row>
    <row r="31" spans="1:17" s="15" customFormat="1" ht="21" customHeight="1">
      <c r="A31" s="82"/>
      <c r="B31" s="424" t="s">
        <v>285</v>
      </c>
      <c r="C31" s="425"/>
      <c r="D31" s="425"/>
      <c r="E31" s="425"/>
      <c r="F31" s="425"/>
      <c r="G31" s="425"/>
      <c r="H31" s="426"/>
      <c r="I31" s="77"/>
      <c r="J31" s="77"/>
      <c r="K31" s="77"/>
      <c r="L31" s="77"/>
      <c r="M31" s="77"/>
      <c r="N31" s="77"/>
      <c r="O31" s="77"/>
      <c r="P31" s="77"/>
      <c r="Q31" s="77"/>
    </row>
    <row r="32" spans="1:17" s="15" customFormat="1" ht="21" customHeight="1">
      <c r="A32" s="83" t="s">
        <v>22</v>
      </c>
      <c r="B32" s="427" t="s">
        <v>221</v>
      </c>
      <c r="C32" s="428"/>
      <c r="D32" s="428"/>
      <c r="E32" s="428"/>
      <c r="F32" s="428"/>
      <c r="G32" s="428"/>
      <c r="H32" s="429"/>
      <c r="I32" s="77"/>
      <c r="J32" s="77"/>
      <c r="K32" s="77"/>
      <c r="L32" s="77"/>
      <c r="M32" s="77"/>
      <c r="N32" s="77"/>
      <c r="O32" s="77"/>
      <c r="P32" s="77"/>
      <c r="Q32" s="77"/>
    </row>
    <row r="33" spans="1:17" s="15" customFormat="1" ht="21" customHeight="1">
      <c r="A33" s="83" t="s">
        <v>23</v>
      </c>
      <c r="B33" s="436" t="s">
        <v>286</v>
      </c>
      <c r="C33" s="437"/>
      <c r="D33" s="437"/>
      <c r="E33" s="437"/>
      <c r="F33" s="437"/>
      <c r="G33" s="437"/>
      <c r="H33" s="438"/>
      <c r="I33" s="77"/>
      <c r="J33" s="77"/>
      <c r="K33" s="77"/>
      <c r="L33" s="77"/>
      <c r="M33" s="77"/>
      <c r="N33" s="77"/>
      <c r="O33" s="77"/>
      <c r="P33" s="77"/>
      <c r="Q33" s="77"/>
    </row>
    <row r="34" spans="1:17" s="15" customFormat="1" ht="21" customHeight="1">
      <c r="A34" s="83"/>
      <c r="B34" s="427" t="s">
        <v>103</v>
      </c>
      <c r="C34" s="428"/>
      <c r="D34" s="428"/>
      <c r="E34" s="428"/>
      <c r="F34" s="428"/>
      <c r="G34" s="428"/>
      <c r="H34" s="429"/>
      <c r="I34" s="77"/>
      <c r="J34" s="77"/>
      <c r="K34" s="77"/>
      <c r="L34" s="77"/>
      <c r="M34" s="77"/>
      <c r="N34" s="77"/>
      <c r="O34" s="77"/>
      <c r="P34" s="77"/>
      <c r="Q34" s="77"/>
    </row>
    <row r="35" spans="1:17" s="15" customFormat="1" ht="21" customHeight="1">
      <c r="A35" s="86" t="s">
        <v>22</v>
      </c>
      <c r="B35" s="436" t="s">
        <v>104</v>
      </c>
      <c r="C35" s="437"/>
      <c r="D35" s="437"/>
      <c r="E35" s="437"/>
      <c r="F35" s="437"/>
      <c r="G35" s="437"/>
      <c r="H35" s="438"/>
      <c r="I35" s="77"/>
      <c r="J35" s="77"/>
      <c r="K35" s="77"/>
      <c r="L35" s="77"/>
      <c r="M35" s="77"/>
      <c r="N35" s="77"/>
      <c r="O35" s="77"/>
      <c r="P35" s="77"/>
      <c r="Q35" s="77"/>
    </row>
    <row r="36" spans="1:17" s="15" customFormat="1" ht="21" customHeight="1">
      <c r="A36" s="86" t="s">
        <v>23</v>
      </c>
      <c r="B36" s="436" t="s">
        <v>105</v>
      </c>
      <c r="C36" s="437"/>
      <c r="D36" s="437"/>
      <c r="E36" s="437"/>
      <c r="F36" s="437"/>
      <c r="G36" s="437"/>
      <c r="H36" s="438"/>
      <c r="I36" s="77"/>
      <c r="J36" s="77"/>
      <c r="K36" s="77"/>
      <c r="L36" s="77"/>
      <c r="M36" s="77"/>
      <c r="N36" s="77"/>
      <c r="O36" s="77"/>
      <c r="P36" s="77"/>
      <c r="Q36" s="77"/>
    </row>
    <row r="37" spans="1:17" ht="15.75">
      <c r="A37" s="26"/>
      <c r="B37" s="26"/>
      <c r="C37" s="26"/>
      <c r="D37" s="26"/>
      <c r="E37" s="26"/>
      <c r="F37" s="26"/>
      <c r="G37" s="26"/>
      <c r="H37" s="26"/>
      <c r="I37" s="26"/>
      <c r="J37" s="26"/>
      <c r="K37" s="26"/>
      <c r="L37" s="13"/>
      <c r="M37" s="13"/>
      <c r="N37" s="13"/>
      <c r="O37" s="13"/>
      <c r="P37" s="13"/>
      <c r="Q37" s="13"/>
    </row>
    <row r="38" spans="1:17" ht="12.75">
      <c r="A38" s="13"/>
      <c r="B38" s="13"/>
      <c r="C38" s="13"/>
      <c r="D38" s="13"/>
      <c r="E38" s="13"/>
      <c r="F38" s="13"/>
      <c r="G38" s="13"/>
      <c r="H38" s="13"/>
      <c r="I38" s="13"/>
      <c r="J38" s="13"/>
      <c r="K38" s="13"/>
      <c r="L38" s="13"/>
      <c r="M38" s="13"/>
      <c r="N38" s="13"/>
      <c r="O38" s="13"/>
      <c r="P38" s="13"/>
      <c r="Q38" s="13"/>
    </row>
    <row r="39" spans="1:17" ht="12.75">
      <c r="A39" s="13"/>
      <c r="B39" s="13"/>
      <c r="C39" s="13"/>
      <c r="D39" s="13"/>
      <c r="E39" s="13"/>
      <c r="F39" s="13"/>
      <c r="G39" s="13"/>
      <c r="H39" s="13"/>
      <c r="I39" s="13"/>
      <c r="J39" s="13"/>
      <c r="K39" s="13"/>
      <c r="L39" s="13"/>
      <c r="M39" s="13"/>
      <c r="N39" s="13"/>
      <c r="O39" s="13"/>
      <c r="P39" s="13"/>
      <c r="Q39" s="13"/>
    </row>
    <row r="40" spans="1:17" ht="12.75">
      <c r="A40" s="13"/>
      <c r="B40" s="13"/>
      <c r="C40" s="13"/>
      <c r="D40" s="13"/>
      <c r="E40" s="13"/>
      <c r="F40" s="13"/>
      <c r="G40" s="13"/>
      <c r="H40" s="13"/>
      <c r="I40" s="13"/>
      <c r="J40" s="13"/>
      <c r="K40" s="13"/>
      <c r="L40" s="13"/>
      <c r="M40" s="13"/>
      <c r="N40" s="13"/>
      <c r="O40" s="13"/>
      <c r="P40" s="13"/>
      <c r="Q40" s="13"/>
    </row>
    <row r="41" spans="1:17" ht="12.75">
      <c r="A41" s="13"/>
      <c r="B41" s="13"/>
      <c r="C41" s="13"/>
      <c r="D41" s="13"/>
      <c r="E41" s="13"/>
      <c r="F41" s="13"/>
      <c r="G41" s="13"/>
      <c r="H41" s="13"/>
      <c r="I41" s="13"/>
      <c r="J41" s="13"/>
      <c r="K41" s="13"/>
      <c r="L41" s="13"/>
      <c r="M41" s="13"/>
      <c r="N41" s="13"/>
      <c r="O41" s="13"/>
      <c r="P41" s="13"/>
      <c r="Q41" s="13"/>
    </row>
    <row r="42" spans="1:17" ht="12.75">
      <c r="A42" s="13"/>
      <c r="B42" s="13"/>
      <c r="C42" s="13"/>
      <c r="D42" s="13"/>
      <c r="E42" s="13"/>
      <c r="F42" s="13"/>
      <c r="G42" s="13"/>
      <c r="H42" s="13"/>
      <c r="I42" s="13"/>
      <c r="J42" s="13"/>
      <c r="K42" s="13"/>
      <c r="L42" s="13"/>
      <c r="M42" s="13"/>
      <c r="N42" s="13"/>
      <c r="O42" s="13"/>
      <c r="P42" s="13"/>
      <c r="Q42" s="13"/>
    </row>
    <row r="43" spans="1:17" ht="12.75">
      <c r="A43" s="13"/>
      <c r="B43" s="13"/>
      <c r="C43" s="13"/>
      <c r="D43" s="13"/>
      <c r="E43" s="13"/>
      <c r="F43" s="13"/>
      <c r="G43" s="13"/>
      <c r="H43" s="13"/>
      <c r="I43" s="13"/>
      <c r="J43" s="13"/>
      <c r="K43" s="13"/>
      <c r="L43" s="13"/>
      <c r="M43" s="13"/>
      <c r="N43" s="13"/>
      <c r="O43" s="13"/>
      <c r="P43" s="13"/>
      <c r="Q43" s="13"/>
    </row>
    <row r="44" spans="1:17" ht="12.75">
      <c r="A44" s="13"/>
      <c r="B44" s="13"/>
      <c r="C44" s="13"/>
      <c r="D44" s="13"/>
      <c r="E44" s="13"/>
      <c r="F44" s="13"/>
      <c r="G44" s="13"/>
      <c r="H44" s="13"/>
      <c r="I44" s="13"/>
      <c r="J44" s="13"/>
      <c r="K44" s="13"/>
      <c r="L44" s="13"/>
      <c r="M44" s="13"/>
      <c r="N44" s="13"/>
      <c r="O44" s="13"/>
      <c r="P44" s="13"/>
      <c r="Q44" s="13"/>
    </row>
    <row r="45" spans="1:17" ht="12.75">
      <c r="A45" s="13"/>
      <c r="B45" s="13"/>
      <c r="C45" s="13"/>
      <c r="D45" s="13"/>
      <c r="E45" s="13"/>
      <c r="F45" s="13"/>
      <c r="G45" s="13"/>
      <c r="H45" s="13"/>
      <c r="I45" s="13"/>
      <c r="J45" s="13"/>
      <c r="K45" s="13"/>
      <c r="L45" s="13"/>
      <c r="M45" s="13"/>
      <c r="N45" s="13"/>
      <c r="O45" s="13"/>
      <c r="P45" s="13"/>
      <c r="Q45" s="13"/>
    </row>
    <row r="46" spans="1:17" ht="12.75">
      <c r="A46" s="13"/>
      <c r="B46" s="13"/>
      <c r="C46" s="13"/>
      <c r="D46" s="13"/>
      <c r="E46" s="13"/>
      <c r="F46" s="13"/>
      <c r="G46" s="13"/>
      <c r="H46" s="13"/>
      <c r="I46" s="13"/>
      <c r="J46" s="13"/>
      <c r="K46" s="13"/>
      <c r="L46" s="13"/>
      <c r="M46" s="13"/>
      <c r="N46" s="13"/>
      <c r="O46" s="13"/>
      <c r="P46" s="13"/>
      <c r="Q46" s="13"/>
    </row>
    <row r="47" spans="1:17" ht="12.75">
      <c r="A47" s="13"/>
      <c r="B47" s="13"/>
      <c r="C47" s="13"/>
      <c r="D47" s="13"/>
      <c r="E47" s="13"/>
      <c r="F47" s="13"/>
      <c r="G47" s="13"/>
      <c r="H47" s="13"/>
      <c r="I47" s="13"/>
      <c r="J47" s="13"/>
      <c r="K47" s="13"/>
      <c r="L47" s="13"/>
      <c r="M47" s="13"/>
      <c r="N47" s="13"/>
      <c r="O47" s="13"/>
      <c r="P47" s="13"/>
      <c r="Q47" s="13"/>
    </row>
    <row r="48" spans="1:17" ht="12.75">
      <c r="A48" s="13"/>
      <c r="B48" s="13"/>
      <c r="C48" s="13"/>
      <c r="D48" s="13"/>
      <c r="E48" s="13"/>
      <c r="F48" s="13"/>
      <c r="G48" s="13"/>
      <c r="H48" s="13"/>
      <c r="I48" s="13"/>
      <c r="J48" s="13"/>
      <c r="K48" s="13"/>
      <c r="L48" s="13"/>
      <c r="M48" s="13"/>
      <c r="N48" s="13"/>
      <c r="O48" s="13"/>
      <c r="P48" s="13"/>
      <c r="Q48" s="13"/>
    </row>
    <row r="49" spans="1:17" ht="12.75">
      <c r="A49" s="13"/>
      <c r="B49" s="13"/>
      <c r="C49" s="13"/>
      <c r="D49" s="13"/>
      <c r="E49" s="13"/>
      <c r="F49" s="13"/>
      <c r="G49" s="13"/>
      <c r="H49" s="13"/>
      <c r="I49" s="13"/>
      <c r="J49" s="13"/>
      <c r="K49" s="13"/>
      <c r="L49" s="13"/>
      <c r="M49" s="13"/>
      <c r="N49" s="13"/>
      <c r="O49" s="13"/>
      <c r="P49" s="13"/>
      <c r="Q49" s="13"/>
    </row>
    <row r="50" spans="1:17" ht="12.75">
      <c r="A50" s="13"/>
      <c r="B50" s="13"/>
      <c r="C50" s="13"/>
      <c r="D50" s="13"/>
      <c r="E50" s="13"/>
      <c r="F50" s="13"/>
      <c r="G50" s="13"/>
      <c r="H50" s="13"/>
      <c r="I50" s="13"/>
      <c r="J50" s="13"/>
      <c r="K50" s="13"/>
      <c r="L50" s="13"/>
      <c r="M50" s="13"/>
      <c r="N50" s="13"/>
      <c r="O50" s="13"/>
      <c r="P50" s="13"/>
      <c r="Q50" s="13"/>
    </row>
    <row r="51" spans="1:17" ht="12.75">
      <c r="A51" s="13"/>
      <c r="B51" s="13"/>
      <c r="C51" s="13"/>
      <c r="D51" s="13"/>
      <c r="E51" s="13"/>
      <c r="F51" s="13"/>
      <c r="G51" s="13"/>
      <c r="H51" s="13"/>
      <c r="I51" s="13"/>
      <c r="J51" s="13"/>
      <c r="K51" s="13"/>
      <c r="L51" s="13"/>
      <c r="M51" s="13"/>
      <c r="N51" s="13"/>
      <c r="O51" s="13"/>
      <c r="P51" s="13"/>
      <c r="Q51" s="13"/>
    </row>
    <row r="52" spans="1:17" ht="12.75">
      <c r="A52" s="13"/>
      <c r="B52" s="13"/>
      <c r="C52" s="13"/>
      <c r="D52" s="13"/>
      <c r="E52" s="13"/>
      <c r="F52" s="13"/>
      <c r="G52" s="13"/>
      <c r="H52" s="13"/>
      <c r="I52" s="13"/>
      <c r="J52" s="13"/>
      <c r="K52" s="13"/>
      <c r="L52" s="13"/>
      <c r="M52" s="13"/>
      <c r="N52" s="13"/>
      <c r="O52" s="13"/>
      <c r="P52" s="13"/>
      <c r="Q52" s="13"/>
    </row>
    <row r="53" spans="1:17" ht="12.75">
      <c r="A53" s="13"/>
      <c r="B53" s="13"/>
      <c r="C53" s="13"/>
      <c r="D53" s="13"/>
      <c r="E53" s="13"/>
      <c r="F53" s="13"/>
      <c r="G53" s="13"/>
      <c r="H53" s="13"/>
      <c r="I53" s="13"/>
      <c r="J53" s="13"/>
      <c r="K53" s="13"/>
      <c r="L53" s="13"/>
      <c r="M53" s="13"/>
      <c r="N53" s="13"/>
      <c r="O53" s="13"/>
      <c r="P53" s="13"/>
      <c r="Q53" s="13"/>
    </row>
    <row r="54" spans="1:17" ht="12.75">
      <c r="A54" s="13"/>
      <c r="B54" s="13"/>
      <c r="C54" s="13"/>
      <c r="D54" s="13"/>
      <c r="E54" s="13"/>
      <c r="F54" s="13"/>
      <c r="G54" s="13"/>
      <c r="H54" s="13"/>
      <c r="I54" s="13"/>
      <c r="J54" s="13"/>
      <c r="K54" s="13"/>
      <c r="L54" s="13"/>
      <c r="M54" s="13"/>
      <c r="N54" s="13"/>
      <c r="O54" s="13"/>
      <c r="P54" s="13"/>
      <c r="Q54" s="13"/>
    </row>
    <row r="55" spans="1:17" ht="12.75">
      <c r="A55" s="13"/>
      <c r="B55" s="13"/>
      <c r="C55" s="13"/>
      <c r="D55" s="13"/>
      <c r="E55" s="13"/>
      <c r="F55" s="13"/>
      <c r="G55" s="13"/>
      <c r="H55" s="13"/>
      <c r="I55" s="13"/>
      <c r="J55" s="13"/>
      <c r="K55" s="13"/>
      <c r="L55" s="13"/>
      <c r="M55" s="13"/>
      <c r="N55" s="13"/>
      <c r="O55" s="13"/>
      <c r="P55" s="13"/>
      <c r="Q55" s="13"/>
    </row>
    <row r="56" spans="1:17" ht="12.75">
      <c r="A56" s="13"/>
      <c r="B56" s="13"/>
      <c r="C56" s="13"/>
      <c r="D56" s="13"/>
      <c r="E56" s="13"/>
      <c r="F56" s="13"/>
      <c r="G56" s="13"/>
      <c r="H56" s="13"/>
      <c r="I56" s="13"/>
      <c r="J56" s="13"/>
      <c r="K56" s="13"/>
      <c r="L56" s="13"/>
      <c r="M56" s="13"/>
      <c r="N56" s="13"/>
      <c r="O56" s="13"/>
      <c r="P56" s="13"/>
      <c r="Q56" s="13"/>
    </row>
    <row r="57" spans="1:17" ht="12.75">
      <c r="A57" s="13"/>
      <c r="B57" s="13"/>
      <c r="C57" s="13"/>
      <c r="D57" s="13"/>
      <c r="E57" s="13"/>
      <c r="F57" s="13"/>
      <c r="G57" s="13"/>
      <c r="H57" s="13"/>
      <c r="I57" s="13"/>
      <c r="J57" s="13"/>
      <c r="K57" s="13"/>
      <c r="L57" s="13"/>
      <c r="M57" s="13"/>
      <c r="N57" s="13"/>
      <c r="O57" s="13"/>
      <c r="P57" s="13"/>
      <c r="Q57" s="13"/>
    </row>
    <row r="58" spans="1:17" ht="12.75">
      <c r="A58" s="13"/>
      <c r="B58" s="13"/>
      <c r="C58" s="13"/>
      <c r="D58" s="13"/>
      <c r="E58" s="13"/>
      <c r="F58" s="13"/>
      <c r="G58" s="13"/>
      <c r="H58" s="13"/>
      <c r="I58" s="13"/>
      <c r="J58" s="13"/>
      <c r="K58" s="13"/>
      <c r="L58" s="13"/>
      <c r="M58" s="13"/>
      <c r="N58" s="13"/>
      <c r="O58" s="13"/>
      <c r="P58" s="13"/>
      <c r="Q58" s="13"/>
    </row>
    <row r="59" spans="1:17" ht="12.75">
      <c r="A59" s="13"/>
      <c r="B59" s="13"/>
      <c r="C59" s="13"/>
      <c r="D59" s="13"/>
      <c r="E59" s="13"/>
      <c r="F59" s="13"/>
      <c r="G59" s="13"/>
      <c r="H59" s="13"/>
      <c r="I59" s="13"/>
      <c r="J59" s="13"/>
      <c r="K59" s="13"/>
      <c r="L59" s="13"/>
      <c r="M59" s="13"/>
      <c r="N59" s="13"/>
      <c r="O59" s="13"/>
      <c r="P59" s="13"/>
      <c r="Q59" s="13"/>
    </row>
    <row r="60" spans="1:17" ht="12.75">
      <c r="A60" s="13"/>
      <c r="B60" s="13"/>
      <c r="C60" s="13"/>
      <c r="D60" s="13"/>
      <c r="E60" s="13"/>
      <c r="F60" s="13"/>
      <c r="G60" s="13"/>
      <c r="H60" s="13"/>
      <c r="I60" s="13"/>
      <c r="J60" s="13"/>
      <c r="K60" s="13"/>
      <c r="L60" s="13"/>
      <c r="M60" s="13"/>
      <c r="N60" s="13"/>
      <c r="O60" s="13"/>
      <c r="P60" s="13"/>
      <c r="Q60" s="13"/>
    </row>
    <row r="61" spans="1:17" ht="12.75">
      <c r="A61" s="13"/>
      <c r="B61" s="13"/>
      <c r="C61" s="13"/>
      <c r="D61" s="13"/>
      <c r="E61" s="13"/>
      <c r="F61" s="13"/>
      <c r="G61" s="13"/>
      <c r="H61" s="13"/>
      <c r="I61" s="13"/>
      <c r="J61" s="13"/>
      <c r="K61" s="13"/>
      <c r="L61" s="13"/>
      <c r="M61" s="13"/>
      <c r="N61" s="13"/>
      <c r="O61" s="13"/>
      <c r="P61" s="13"/>
      <c r="Q61" s="13"/>
    </row>
    <row r="62" spans="1:17" ht="12.75">
      <c r="A62" s="13"/>
      <c r="B62" s="13"/>
      <c r="C62" s="13"/>
      <c r="D62" s="13"/>
      <c r="E62" s="13"/>
      <c r="F62" s="13"/>
      <c r="G62" s="13"/>
      <c r="H62" s="13"/>
      <c r="I62" s="13"/>
      <c r="J62" s="13"/>
      <c r="K62" s="13"/>
      <c r="L62" s="13"/>
      <c r="M62" s="13"/>
      <c r="N62" s="13"/>
      <c r="O62" s="13"/>
      <c r="P62" s="13"/>
      <c r="Q62" s="13"/>
    </row>
    <row r="63" spans="1:17" ht="12.75">
      <c r="A63" s="13"/>
      <c r="B63" s="13"/>
      <c r="C63" s="13"/>
      <c r="D63" s="13"/>
      <c r="E63" s="13"/>
      <c r="F63" s="13"/>
      <c r="G63" s="13"/>
      <c r="H63" s="13"/>
      <c r="I63" s="13"/>
      <c r="J63" s="13"/>
      <c r="K63" s="13"/>
      <c r="L63" s="13"/>
      <c r="M63" s="13"/>
      <c r="N63" s="13"/>
      <c r="O63" s="13"/>
      <c r="P63" s="13"/>
      <c r="Q63" s="13"/>
    </row>
    <row r="64" spans="1:17" ht="12.75">
      <c r="A64" s="13"/>
      <c r="B64" s="13"/>
      <c r="C64" s="13"/>
      <c r="D64" s="13"/>
      <c r="E64" s="13"/>
      <c r="F64" s="13"/>
      <c r="G64" s="13"/>
      <c r="H64" s="13"/>
      <c r="I64" s="13"/>
      <c r="J64" s="13"/>
      <c r="K64" s="13"/>
      <c r="L64" s="13"/>
      <c r="M64" s="13"/>
      <c r="N64" s="13"/>
      <c r="O64" s="13"/>
      <c r="P64" s="13"/>
      <c r="Q64" s="13"/>
    </row>
    <row r="65" spans="1:17" ht="12.75">
      <c r="A65" s="13"/>
      <c r="B65" s="13"/>
      <c r="C65" s="13"/>
      <c r="D65" s="13"/>
      <c r="E65" s="13"/>
      <c r="F65" s="13"/>
      <c r="G65" s="13"/>
      <c r="H65" s="13"/>
      <c r="I65" s="13"/>
      <c r="J65" s="13"/>
      <c r="K65" s="13"/>
      <c r="L65" s="13"/>
      <c r="M65" s="13"/>
      <c r="N65" s="13"/>
      <c r="O65" s="13"/>
      <c r="P65" s="13"/>
      <c r="Q65" s="13"/>
    </row>
    <row r="66" spans="1:17" ht="12.75">
      <c r="A66" s="13"/>
      <c r="B66" s="13"/>
      <c r="C66" s="13"/>
      <c r="D66" s="13"/>
      <c r="E66" s="13"/>
      <c r="F66" s="13"/>
      <c r="G66" s="13"/>
      <c r="H66" s="13"/>
      <c r="I66" s="13"/>
      <c r="J66" s="13"/>
      <c r="K66" s="13"/>
      <c r="L66" s="13"/>
      <c r="M66" s="13"/>
      <c r="N66" s="13"/>
      <c r="O66" s="13"/>
      <c r="P66" s="13"/>
      <c r="Q66" s="13"/>
    </row>
    <row r="67" spans="1:17" ht="12.75">
      <c r="A67" s="13"/>
      <c r="B67" s="13"/>
      <c r="C67" s="13"/>
      <c r="D67" s="13"/>
      <c r="E67" s="13"/>
      <c r="F67" s="13"/>
      <c r="G67" s="13"/>
      <c r="H67" s="13"/>
      <c r="I67" s="13"/>
      <c r="J67" s="13"/>
      <c r="K67" s="13"/>
      <c r="L67" s="13"/>
      <c r="M67" s="13"/>
      <c r="N67" s="13"/>
      <c r="O67" s="13"/>
      <c r="P67" s="13"/>
      <c r="Q67" s="13"/>
    </row>
    <row r="68" spans="1:17" ht="12.75">
      <c r="A68" s="13"/>
      <c r="B68" s="13"/>
      <c r="C68" s="13"/>
      <c r="D68" s="13"/>
      <c r="E68" s="13"/>
      <c r="F68" s="13"/>
      <c r="G68" s="13"/>
      <c r="H68" s="13"/>
      <c r="I68" s="13"/>
      <c r="J68" s="13"/>
      <c r="K68" s="13"/>
      <c r="L68" s="13"/>
      <c r="M68" s="13"/>
      <c r="N68" s="13"/>
      <c r="O68" s="13"/>
      <c r="P68" s="13"/>
      <c r="Q68" s="13"/>
    </row>
    <row r="69" spans="1:17" ht="12.75">
      <c r="A69" s="13"/>
      <c r="B69" s="13"/>
      <c r="C69" s="13"/>
      <c r="D69" s="13"/>
      <c r="E69" s="13"/>
      <c r="F69" s="13"/>
      <c r="G69" s="13"/>
      <c r="H69" s="13"/>
      <c r="I69" s="13"/>
      <c r="J69" s="13"/>
      <c r="K69" s="13"/>
      <c r="L69" s="13"/>
      <c r="M69" s="13"/>
      <c r="N69" s="13"/>
      <c r="O69" s="13"/>
      <c r="P69" s="13"/>
      <c r="Q69" s="13"/>
    </row>
    <row r="70" spans="1:17" ht="12.75">
      <c r="A70" s="13"/>
      <c r="B70" s="13"/>
      <c r="C70" s="13"/>
      <c r="D70" s="13"/>
      <c r="E70" s="13"/>
      <c r="F70" s="13"/>
      <c r="G70" s="13"/>
      <c r="H70" s="13"/>
      <c r="I70" s="13"/>
      <c r="J70" s="13"/>
      <c r="K70" s="13"/>
      <c r="L70" s="13"/>
      <c r="M70" s="13"/>
      <c r="N70" s="13"/>
      <c r="O70" s="13"/>
      <c r="P70" s="13"/>
      <c r="Q70" s="13"/>
    </row>
    <row r="71" spans="1:17" ht="12.75">
      <c r="A71" s="13"/>
      <c r="B71" s="13"/>
      <c r="C71" s="13"/>
      <c r="D71" s="13"/>
      <c r="E71" s="13"/>
      <c r="F71" s="13"/>
      <c r="G71" s="13"/>
      <c r="H71" s="13"/>
      <c r="I71" s="13"/>
      <c r="J71" s="13"/>
      <c r="K71" s="13"/>
      <c r="L71" s="13"/>
      <c r="M71" s="13"/>
      <c r="N71" s="13"/>
      <c r="O71" s="13"/>
      <c r="P71" s="13"/>
      <c r="Q71" s="13"/>
    </row>
    <row r="72" spans="1:17" ht="12.75">
      <c r="A72" s="13"/>
      <c r="B72" s="13"/>
      <c r="C72" s="13"/>
      <c r="D72" s="13"/>
      <c r="E72" s="13"/>
      <c r="F72" s="13"/>
      <c r="G72" s="13"/>
      <c r="H72" s="13"/>
      <c r="I72" s="13"/>
      <c r="J72" s="13"/>
      <c r="K72" s="13"/>
      <c r="L72" s="13"/>
      <c r="M72" s="13"/>
      <c r="N72" s="13"/>
      <c r="O72" s="13"/>
      <c r="P72" s="13"/>
      <c r="Q72" s="13"/>
    </row>
    <row r="73" spans="1:17" ht="12.75">
      <c r="A73" s="13"/>
      <c r="B73" s="13"/>
      <c r="C73" s="13"/>
      <c r="D73" s="13"/>
      <c r="E73" s="13"/>
      <c r="F73" s="13"/>
      <c r="G73" s="13"/>
      <c r="H73" s="13"/>
      <c r="I73" s="13"/>
      <c r="J73" s="13"/>
      <c r="K73" s="13"/>
      <c r="L73" s="13"/>
      <c r="M73" s="13"/>
      <c r="N73" s="13"/>
      <c r="O73" s="13"/>
      <c r="P73" s="13"/>
      <c r="Q73" s="13"/>
    </row>
    <row r="74" spans="1:17" ht="12.75">
      <c r="A74" s="13"/>
      <c r="B74" s="13"/>
      <c r="C74" s="13"/>
      <c r="D74" s="13"/>
      <c r="E74" s="13"/>
      <c r="F74" s="13"/>
      <c r="G74" s="13"/>
      <c r="H74" s="13"/>
      <c r="I74" s="13"/>
      <c r="J74" s="13"/>
      <c r="K74" s="13"/>
      <c r="L74" s="13"/>
      <c r="M74" s="13"/>
      <c r="N74" s="13"/>
      <c r="O74" s="13"/>
      <c r="P74" s="13"/>
      <c r="Q74" s="13"/>
    </row>
    <row r="75" spans="1:17" ht="12.75">
      <c r="A75" s="13"/>
      <c r="B75" s="13"/>
      <c r="C75" s="13"/>
      <c r="D75" s="13"/>
      <c r="E75" s="13"/>
      <c r="F75" s="13"/>
      <c r="G75" s="13"/>
      <c r="H75" s="13"/>
      <c r="I75" s="13"/>
      <c r="J75" s="13"/>
      <c r="K75" s="13"/>
      <c r="L75" s="13"/>
      <c r="M75" s="13"/>
      <c r="N75" s="13"/>
      <c r="O75" s="13"/>
      <c r="P75" s="13"/>
      <c r="Q75" s="13"/>
    </row>
    <row r="76" spans="1:17" ht="12.75">
      <c r="A76" s="13"/>
      <c r="B76" s="13"/>
      <c r="C76" s="13"/>
      <c r="D76" s="13"/>
      <c r="E76" s="13"/>
      <c r="F76" s="13"/>
      <c r="G76" s="13"/>
      <c r="H76" s="13"/>
      <c r="I76" s="13"/>
      <c r="J76" s="13"/>
      <c r="K76" s="13"/>
      <c r="L76" s="13"/>
      <c r="M76" s="13"/>
      <c r="N76" s="13"/>
      <c r="O76" s="13"/>
      <c r="P76" s="13"/>
      <c r="Q76" s="13"/>
    </row>
    <row r="77" spans="1:17" ht="12.75">
      <c r="A77" s="13"/>
      <c r="B77" s="13"/>
      <c r="C77" s="13"/>
      <c r="D77" s="13"/>
      <c r="E77" s="13"/>
      <c r="F77" s="13"/>
      <c r="G77" s="13"/>
      <c r="H77" s="13"/>
      <c r="I77" s="13"/>
      <c r="J77" s="13"/>
      <c r="K77" s="13"/>
      <c r="L77" s="13"/>
      <c r="M77" s="13"/>
      <c r="N77" s="13"/>
      <c r="O77" s="13"/>
      <c r="P77" s="13"/>
      <c r="Q77" s="13"/>
    </row>
    <row r="78" spans="1:17" ht="12.75">
      <c r="A78" s="13"/>
      <c r="B78" s="13"/>
      <c r="C78" s="13"/>
      <c r="D78" s="13"/>
      <c r="E78" s="13"/>
      <c r="F78" s="13"/>
      <c r="G78" s="13"/>
      <c r="H78" s="13"/>
      <c r="I78" s="13"/>
      <c r="J78" s="13"/>
      <c r="K78" s="13"/>
      <c r="L78" s="13"/>
      <c r="M78" s="13"/>
      <c r="N78" s="13"/>
      <c r="O78" s="13"/>
      <c r="P78" s="13"/>
      <c r="Q78" s="13"/>
    </row>
    <row r="79" spans="1:17" ht="12.75">
      <c r="A79" s="13"/>
      <c r="B79" s="13"/>
      <c r="C79" s="13"/>
      <c r="D79" s="13"/>
      <c r="E79" s="13"/>
      <c r="F79" s="13"/>
      <c r="G79" s="13"/>
      <c r="H79" s="13"/>
      <c r="I79" s="13"/>
      <c r="J79" s="13"/>
      <c r="K79" s="13"/>
      <c r="L79" s="13"/>
      <c r="M79" s="13"/>
      <c r="N79" s="13"/>
      <c r="O79" s="13"/>
      <c r="P79" s="13"/>
      <c r="Q79" s="13"/>
    </row>
    <row r="80" spans="1:17" ht="12.75">
      <c r="A80" s="13"/>
      <c r="B80" s="13"/>
      <c r="C80" s="13"/>
      <c r="D80" s="13"/>
      <c r="E80" s="13"/>
      <c r="F80" s="13"/>
      <c r="G80" s="13"/>
      <c r="H80" s="13"/>
      <c r="I80" s="13"/>
      <c r="J80" s="13"/>
      <c r="K80" s="13"/>
      <c r="L80" s="13"/>
      <c r="M80" s="13"/>
      <c r="N80" s="13"/>
      <c r="O80" s="13"/>
      <c r="P80" s="13"/>
      <c r="Q80" s="13"/>
    </row>
    <row r="81" spans="1:17" ht="12.75">
      <c r="A81" s="13"/>
      <c r="B81" s="13"/>
      <c r="C81" s="13"/>
      <c r="D81" s="13"/>
      <c r="E81" s="13"/>
      <c r="F81" s="13"/>
      <c r="G81" s="13"/>
      <c r="H81" s="13"/>
      <c r="I81" s="13"/>
      <c r="J81" s="13"/>
      <c r="K81" s="13"/>
      <c r="L81" s="13"/>
      <c r="M81" s="13"/>
      <c r="N81" s="13"/>
      <c r="O81" s="13"/>
      <c r="P81" s="13"/>
      <c r="Q81" s="13"/>
    </row>
    <row r="82" spans="1:17" ht="12.75">
      <c r="A82" s="13"/>
      <c r="B82" s="13"/>
      <c r="C82" s="13"/>
      <c r="D82" s="13"/>
      <c r="E82" s="13"/>
      <c r="F82" s="13"/>
      <c r="G82" s="13"/>
      <c r="H82" s="13"/>
      <c r="I82" s="13"/>
      <c r="J82" s="13"/>
      <c r="K82" s="13"/>
      <c r="L82" s="13"/>
      <c r="M82" s="13"/>
      <c r="N82" s="13"/>
      <c r="O82" s="13"/>
      <c r="P82" s="13"/>
      <c r="Q82" s="13"/>
    </row>
    <row r="83" spans="1:17" ht="12.75">
      <c r="A83" s="13"/>
      <c r="B83" s="13"/>
      <c r="C83" s="13"/>
      <c r="D83" s="13"/>
      <c r="E83" s="13"/>
      <c r="F83" s="13"/>
      <c r="G83" s="13"/>
      <c r="H83" s="13"/>
      <c r="I83" s="13"/>
      <c r="J83" s="13"/>
      <c r="K83" s="13"/>
      <c r="L83" s="13"/>
      <c r="M83" s="13"/>
      <c r="N83" s="13"/>
      <c r="O83" s="13"/>
      <c r="P83" s="13"/>
      <c r="Q83" s="13"/>
    </row>
    <row r="84" spans="1:17" ht="12.75">
      <c r="A84" s="13"/>
      <c r="B84" s="13"/>
      <c r="C84" s="13"/>
      <c r="D84" s="13"/>
      <c r="E84" s="13"/>
      <c r="F84" s="13"/>
      <c r="G84" s="13"/>
      <c r="H84" s="13"/>
      <c r="I84" s="13"/>
      <c r="J84" s="13"/>
      <c r="K84" s="13"/>
      <c r="L84" s="13"/>
      <c r="M84" s="13"/>
      <c r="N84" s="13"/>
      <c r="O84" s="13"/>
      <c r="P84" s="13"/>
      <c r="Q84" s="13"/>
    </row>
    <row r="85" spans="1:17" ht="12.75">
      <c r="A85" s="13"/>
      <c r="B85" s="13"/>
      <c r="C85" s="13"/>
      <c r="D85" s="13"/>
      <c r="E85" s="13"/>
      <c r="F85" s="13"/>
      <c r="G85" s="13"/>
      <c r="H85" s="13"/>
      <c r="I85" s="13"/>
      <c r="J85" s="13"/>
      <c r="K85" s="13"/>
      <c r="L85" s="13"/>
      <c r="M85" s="13"/>
      <c r="N85" s="13"/>
      <c r="O85" s="13"/>
      <c r="P85" s="13"/>
      <c r="Q85" s="13"/>
    </row>
    <row r="86" spans="1:17" ht="12.75">
      <c r="A86" s="13"/>
      <c r="B86" s="13"/>
      <c r="C86" s="13"/>
      <c r="D86" s="13"/>
      <c r="E86" s="13"/>
      <c r="F86" s="13"/>
      <c r="G86" s="13"/>
      <c r="H86" s="13"/>
      <c r="I86" s="13"/>
      <c r="J86" s="13"/>
      <c r="K86" s="13"/>
      <c r="L86" s="13"/>
      <c r="M86" s="13"/>
      <c r="N86" s="13"/>
      <c r="O86" s="13"/>
      <c r="P86" s="13"/>
      <c r="Q86" s="13"/>
    </row>
    <row r="87" spans="1:17" ht="12.75">
      <c r="A87" s="13"/>
      <c r="B87" s="13"/>
      <c r="C87" s="13"/>
      <c r="D87" s="13"/>
      <c r="E87" s="13"/>
      <c r="F87" s="13"/>
      <c r="G87" s="13"/>
      <c r="H87" s="13"/>
      <c r="I87" s="13"/>
      <c r="J87" s="13"/>
      <c r="K87" s="13"/>
      <c r="L87" s="13"/>
      <c r="M87" s="13"/>
      <c r="N87" s="13"/>
      <c r="O87" s="13"/>
      <c r="P87" s="13"/>
      <c r="Q87" s="13"/>
    </row>
    <row r="88" spans="1:17" ht="12.75">
      <c r="A88" s="13"/>
      <c r="B88" s="13"/>
      <c r="C88" s="13"/>
      <c r="D88" s="13"/>
      <c r="E88" s="13"/>
      <c r="F88" s="13"/>
      <c r="G88" s="13"/>
      <c r="H88" s="13"/>
      <c r="I88" s="13"/>
      <c r="J88" s="13"/>
      <c r="K88" s="13"/>
      <c r="L88" s="13"/>
      <c r="M88" s="13"/>
      <c r="N88" s="13"/>
      <c r="O88" s="13"/>
      <c r="P88" s="13"/>
      <c r="Q88" s="13"/>
    </row>
    <row r="89" spans="1:17" ht="12.75">
      <c r="A89" s="13"/>
      <c r="B89" s="13"/>
      <c r="C89" s="13"/>
      <c r="D89" s="13"/>
      <c r="E89" s="13"/>
      <c r="F89" s="13"/>
      <c r="G89" s="13"/>
      <c r="H89" s="13"/>
      <c r="I89" s="13"/>
      <c r="J89" s="13"/>
      <c r="K89" s="13"/>
      <c r="L89" s="13"/>
      <c r="M89" s="13"/>
      <c r="N89" s="13"/>
      <c r="O89" s="13"/>
      <c r="P89" s="13"/>
      <c r="Q89" s="13"/>
    </row>
    <row r="90" spans="1:17" ht="12.75">
      <c r="A90" s="13"/>
      <c r="B90" s="13"/>
      <c r="C90" s="13"/>
      <c r="D90" s="13"/>
      <c r="E90" s="13"/>
      <c r="F90" s="13"/>
      <c r="G90" s="13"/>
      <c r="H90" s="13"/>
      <c r="I90" s="13"/>
      <c r="J90" s="13"/>
      <c r="K90" s="13"/>
      <c r="L90" s="13"/>
      <c r="M90" s="13"/>
      <c r="N90" s="13"/>
      <c r="O90" s="13"/>
      <c r="P90" s="13"/>
      <c r="Q90" s="13"/>
    </row>
    <row r="91" spans="1:17" ht="12.75">
      <c r="A91" s="13"/>
      <c r="B91" s="13"/>
      <c r="C91" s="13"/>
      <c r="D91" s="13"/>
      <c r="E91" s="13"/>
      <c r="F91" s="13"/>
      <c r="G91" s="13"/>
      <c r="H91" s="13"/>
      <c r="I91" s="13"/>
      <c r="J91" s="13"/>
      <c r="K91" s="13"/>
      <c r="L91" s="13"/>
      <c r="M91" s="13"/>
      <c r="N91" s="13"/>
      <c r="O91" s="13"/>
      <c r="P91" s="13"/>
      <c r="Q91" s="13"/>
    </row>
    <row r="92" spans="1:17" ht="12.75">
      <c r="A92" s="13"/>
      <c r="B92" s="13"/>
      <c r="C92" s="13"/>
      <c r="D92" s="13"/>
      <c r="E92" s="13"/>
      <c r="F92" s="13"/>
      <c r="G92" s="13"/>
      <c r="H92" s="13"/>
      <c r="I92" s="13"/>
      <c r="J92" s="13"/>
      <c r="K92" s="13"/>
      <c r="L92" s="13"/>
      <c r="M92" s="13"/>
      <c r="N92" s="13"/>
      <c r="O92" s="13"/>
      <c r="P92" s="13"/>
      <c r="Q92" s="13"/>
    </row>
    <row r="93" spans="1:17" ht="12.75">
      <c r="A93" s="13"/>
      <c r="B93" s="13"/>
      <c r="C93" s="13"/>
      <c r="D93" s="13"/>
      <c r="E93" s="13"/>
      <c r="F93" s="13"/>
      <c r="G93" s="13"/>
      <c r="H93" s="13"/>
      <c r="I93" s="13"/>
      <c r="J93" s="13"/>
      <c r="K93" s="13"/>
      <c r="L93" s="13"/>
      <c r="M93" s="13"/>
      <c r="N93" s="13"/>
      <c r="O93" s="13"/>
      <c r="P93" s="13"/>
      <c r="Q93" s="13"/>
    </row>
    <row r="94" spans="1:17" ht="12.75">
      <c r="A94" s="13"/>
      <c r="B94" s="13"/>
      <c r="C94" s="13"/>
      <c r="D94" s="13"/>
      <c r="E94" s="13"/>
      <c r="F94" s="13"/>
      <c r="G94" s="13"/>
      <c r="H94" s="13"/>
      <c r="I94" s="13"/>
      <c r="J94" s="13"/>
      <c r="K94" s="13"/>
      <c r="L94" s="13"/>
      <c r="M94" s="13"/>
      <c r="N94" s="13"/>
      <c r="O94" s="13"/>
      <c r="P94" s="13"/>
      <c r="Q94" s="13"/>
    </row>
    <row r="95" spans="1:17" ht="12.75">
      <c r="A95" s="13"/>
      <c r="B95" s="13"/>
      <c r="C95" s="13"/>
      <c r="D95" s="13"/>
      <c r="E95" s="13"/>
      <c r="F95" s="13"/>
      <c r="G95" s="13"/>
      <c r="H95" s="13"/>
      <c r="I95" s="13"/>
      <c r="J95" s="13"/>
      <c r="K95" s="13"/>
      <c r="L95" s="13"/>
      <c r="M95" s="13"/>
      <c r="N95" s="13"/>
      <c r="O95" s="13"/>
      <c r="P95" s="13"/>
      <c r="Q95" s="13"/>
    </row>
    <row r="96" spans="1:17" ht="12.75">
      <c r="A96" s="13"/>
      <c r="B96" s="13"/>
      <c r="C96" s="13"/>
      <c r="D96" s="13"/>
      <c r="E96" s="13"/>
      <c r="F96" s="13"/>
      <c r="G96" s="13"/>
      <c r="H96" s="13"/>
      <c r="I96" s="13"/>
      <c r="J96" s="13"/>
      <c r="K96" s="13"/>
      <c r="L96" s="13"/>
      <c r="M96" s="13"/>
      <c r="N96" s="13"/>
      <c r="O96" s="13"/>
      <c r="P96" s="13"/>
      <c r="Q96" s="13"/>
    </row>
    <row r="97" spans="1:17" ht="12.75">
      <c r="A97" s="13"/>
      <c r="B97" s="13"/>
      <c r="C97" s="13"/>
      <c r="D97" s="13"/>
      <c r="E97" s="13"/>
      <c r="F97" s="13"/>
      <c r="G97" s="13"/>
      <c r="H97" s="13"/>
      <c r="I97" s="13"/>
      <c r="J97" s="13"/>
      <c r="K97" s="13"/>
      <c r="L97" s="13"/>
      <c r="M97" s="13"/>
      <c r="N97" s="13"/>
      <c r="O97" s="13"/>
      <c r="P97" s="13"/>
      <c r="Q97" s="13"/>
    </row>
    <row r="98" spans="1:17" ht="12.75">
      <c r="A98" s="13"/>
      <c r="B98" s="13"/>
      <c r="C98" s="13"/>
      <c r="D98" s="13"/>
      <c r="E98" s="13"/>
      <c r="F98" s="13"/>
      <c r="G98" s="13"/>
      <c r="H98" s="13"/>
      <c r="I98" s="13"/>
      <c r="J98" s="13"/>
      <c r="K98" s="13"/>
      <c r="L98" s="13"/>
      <c r="M98" s="13"/>
      <c r="N98" s="13"/>
      <c r="O98" s="13"/>
      <c r="P98" s="13"/>
      <c r="Q98" s="13"/>
    </row>
    <row r="99" spans="1:17" ht="12.75">
      <c r="A99" s="13"/>
      <c r="B99" s="13"/>
      <c r="C99" s="13"/>
      <c r="D99" s="13"/>
      <c r="E99" s="13"/>
      <c r="F99" s="13"/>
      <c r="G99" s="13"/>
      <c r="H99" s="13"/>
      <c r="I99" s="13"/>
      <c r="J99" s="13"/>
      <c r="K99" s="13"/>
      <c r="L99" s="13"/>
      <c r="M99" s="13"/>
      <c r="N99" s="13"/>
      <c r="O99" s="13"/>
      <c r="P99" s="13"/>
      <c r="Q99" s="13"/>
    </row>
    <row r="100" spans="1:17" ht="12.75">
      <c r="A100" s="13"/>
      <c r="B100" s="13"/>
      <c r="C100" s="13"/>
      <c r="D100" s="13"/>
      <c r="E100" s="13"/>
      <c r="F100" s="13"/>
      <c r="G100" s="13"/>
      <c r="H100" s="13"/>
      <c r="I100" s="13"/>
      <c r="J100" s="13"/>
      <c r="K100" s="13"/>
      <c r="L100" s="13"/>
      <c r="M100" s="13"/>
      <c r="N100" s="13"/>
      <c r="O100" s="13"/>
      <c r="P100" s="13"/>
      <c r="Q100" s="13"/>
    </row>
    <row r="101" spans="1:17" ht="12.75">
      <c r="A101" s="13"/>
      <c r="B101" s="13"/>
      <c r="C101" s="13"/>
      <c r="D101" s="13"/>
      <c r="E101" s="13"/>
      <c r="F101" s="13"/>
      <c r="G101" s="13"/>
      <c r="H101" s="13"/>
      <c r="I101" s="13"/>
      <c r="J101" s="13"/>
      <c r="K101" s="13"/>
      <c r="L101" s="13"/>
      <c r="M101" s="13"/>
      <c r="N101" s="13"/>
      <c r="O101" s="13"/>
      <c r="P101" s="13"/>
      <c r="Q101" s="13"/>
    </row>
    <row r="102" spans="1:17" ht="12.75">
      <c r="A102" s="13"/>
      <c r="B102" s="13"/>
      <c r="C102" s="13"/>
      <c r="D102" s="13"/>
      <c r="E102" s="13"/>
      <c r="F102" s="13"/>
      <c r="G102" s="13"/>
      <c r="H102" s="13"/>
      <c r="I102" s="13"/>
      <c r="J102" s="13"/>
      <c r="K102" s="13"/>
      <c r="L102" s="13"/>
      <c r="M102" s="13"/>
      <c r="N102" s="13"/>
      <c r="O102" s="13"/>
      <c r="P102" s="13"/>
      <c r="Q102" s="13"/>
    </row>
    <row r="103" spans="1:17" ht="12.75">
      <c r="A103" s="13"/>
      <c r="B103" s="13"/>
      <c r="C103" s="13"/>
      <c r="D103" s="13"/>
      <c r="E103" s="13"/>
      <c r="F103" s="13"/>
      <c r="G103" s="13"/>
      <c r="H103" s="13"/>
      <c r="I103" s="13"/>
      <c r="J103" s="13"/>
      <c r="K103" s="13"/>
      <c r="L103" s="13"/>
      <c r="M103" s="13"/>
      <c r="N103" s="13"/>
      <c r="O103" s="13"/>
      <c r="P103" s="13"/>
      <c r="Q103" s="13"/>
    </row>
    <row r="104" spans="1:17" ht="12.75">
      <c r="A104" s="13"/>
      <c r="B104" s="13"/>
      <c r="C104" s="13"/>
      <c r="D104" s="13"/>
      <c r="E104" s="13"/>
      <c r="F104" s="13"/>
      <c r="G104" s="13"/>
      <c r="H104" s="13"/>
      <c r="I104" s="13"/>
      <c r="J104" s="13"/>
      <c r="K104" s="13"/>
      <c r="L104" s="13"/>
      <c r="M104" s="13"/>
      <c r="N104" s="13"/>
      <c r="O104" s="13"/>
      <c r="P104" s="13"/>
      <c r="Q104" s="13"/>
    </row>
    <row r="105" spans="1:17" ht="12.75">
      <c r="A105" s="13"/>
      <c r="B105" s="13"/>
      <c r="C105" s="13"/>
      <c r="D105" s="13"/>
      <c r="E105" s="13"/>
      <c r="F105" s="13"/>
      <c r="G105" s="13"/>
      <c r="H105" s="13"/>
      <c r="I105" s="13"/>
      <c r="J105" s="13"/>
      <c r="K105" s="13"/>
      <c r="L105" s="13"/>
      <c r="M105" s="13"/>
      <c r="N105" s="13"/>
      <c r="O105" s="13"/>
      <c r="P105" s="13"/>
      <c r="Q105" s="13"/>
    </row>
    <row r="106" spans="1:17" ht="12.75">
      <c r="A106" s="13"/>
      <c r="B106" s="13"/>
      <c r="C106" s="13"/>
      <c r="D106" s="13"/>
      <c r="E106" s="13"/>
      <c r="F106" s="13"/>
      <c r="G106" s="13"/>
      <c r="H106" s="13"/>
      <c r="I106" s="13"/>
      <c r="J106" s="13"/>
      <c r="K106" s="13"/>
      <c r="L106" s="13"/>
      <c r="M106" s="13"/>
      <c r="N106" s="13"/>
      <c r="O106" s="13"/>
      <c r="P106" s="13"/>
      <c r="Q106" s="13"/>
    </row>
    <row r="107" spans="1:17" ht="12.75">
      <c r="A107" s="13"/>
      <c r="B107" s="13"/>
      <c r="C107" s="13"/>
      <c r="D107" s="13"/>
      <c r="E107" s="13"/>
      <c r="F107" s="13"/>
      <c r="G107" s="13"/>
      <c r="H107" s="13"/>
      <c r="I107" s="13"/>
      <c r="J107" s="13"/>
      <c r="K107" s="13"/>
      <c r="L107" s="13"/>
      <c r="M107" s="13"/>
      <c r="N107" s="13"/>
      <c r="O107" s="13"/>
      <c r="P107" s="13"/>
      <c r="Q107" s="13"/>
    </row>
    <row r="108" spans="1:17" ht="12.75">
      <c r="A108" s="13"/>
      <c r="B108" s="13"/>
      <c r="C108" s="13"/>
      <c r="D108" s="13"/>
      <c r="E108" s="13"/>
      <c r="F108" s="13"/>
      <c r="G108" s="13"/>
      <c r="H108" s="13"/>
      <c r="I108" s="13"/>
      <c r="J108" s="13"/>
      <c r="K108" s="13"/>
      <c r="L108" s="13"/>
      <c r="M108" s="13"/>
      <c r="N108" s="13"/>
      <c r="O108" s="13"/>
      <c r="P108" s="13"/>
      <c r="Q108" s="13"/>
    </row>
  </sheetData>
  <sheetProtection/>
  <mergeCells count="34">
    <mergeCell ref="B35:H35"/>
    <mergeCell ref="B36:H36"/>
    <mergeCell ref="B31:H31"/>
    <mergeCell ref="B32:H32"/>
    <mergeCell ref="B33:H33"/>
    <mergeCell ref="B34:H34"/>
    <mergeCell ref="B28:H28"/>
    <mergeCell ref="B29:H29"/>
    <mergeCell ref="B30:H30"/>
    <mergeCell ref="B26:H26"/>
    <mergeCell ref="B27:H27"/>
    <mergeCell ref="B23:H23"/>
    <mergeCell ref="B24:H24"/>
    <mergeCell ref="B25:H25"/>
    <mergeCell ref="B20:H20"/>
    <mergeCell ref="B21:H21"/>
    <mergeCell ref="B22:H22"/>
    <mergeCell ref="B17:H17"/>
    <mergeCell ref="B18:H18"/>
    <mergeCell ref="B19:H19"/>
    <mergeCell ref="B15:H15"/>
    <mergeCell ref="B16:H16"/>
    <mergeCell ref="B12:H12"/>
    <mergeCell ref="B13:H13"/>
    <mergeCell ref="B8:H8"/>
    <mergeCell ref="B9:H9"/>
    <mergeCell ref="B10:H10"/>
    <mergeCell ref="B11:H11"/>
    <mergeCell ref="B5:H5"/>
    <mergeCell ref="B6:H6"/>
    <mergeCell ref="B7:H7"/>
    <mergeCell ref="A2:H2"/>
    <mergeCell ref="B4:H4"/>
    <mergeCell ref="B14:H14"/>
  </mergeCells>
  <printOptions horizontalCentered="1"/>
  <pageMargins left="0.1968503937007874" right="0" top="0.3937007874015748" bottom="0" header="0" footer="0"/>
  <pageSetup horizontalDpi="300" verticalDpi="300" orientation="portrait" paperSize="8" scale="80" r:id="rId1"/>
</worksheet>
</file>

<file path=xl/worksheets/sheet6.xml><?xml version="1.0" encoding="utf-8"?>
<worksheet xmlns="http://schemas.openxmlformats.org/spreadsheetml/2006/main" xmlns:r="http://schemas.openxmlformats.org/officeDocument/2006/relationships">
  <dimension ref="A1:O66"/>
  <sheetViews>
    <sheetView tabSelected="1" view="pageBreakPreview" zoomScale="60" zoomScalePageLayoutView="0" workbookViewId="0" topLeftCell="A27">
      <selection activeCell="A39" sqref="A39:O39"/>
    </sheetView>
  </sheetViews>
  <sheetFormatPr defaultColWidth="9.00390625" defaultRowHeight="12.75"/>
  <cols>
    <col min="1" max="13" width="9.125" style="25" customWidth="1"/>
    <col min="14" max="14" width="10.375" style="25" customWidth="1"/>
    <col min="15" max="15" width="14.625" style="25" customWidth="1"/>
  </cols>
  <sheetData>
    <row r="1" spans="1:15" ht="18.75">
      <c r="A1" s="230" t="s">
        <v>312</v>
      </c>
      <c r="B1" s="230"/>
      <c r="C1" s="230"/>
      <c r="D1" s="230"/>
      <c r="E1" s="230"/>
      <c r="F1" s="230"/>
      <c r="G1" s="230"/>
      <c r="H1" s="230"/>
      <c r="I1" s="230"/>
      <c r="J1" s="230"/>
      <c r="K1" s="230"/>
      <c r="L1" s="230"/>
      <c r="M1" s="230"/>
      <c r="N1" s="230"/>
      <c r="O1" s="230"/>
    </row>
    <row r="2" spans="1:15" ht="99" customHeight="1">
      <c r="A2" s="439" t="s">
        <v>338</v>
      </c>
      <c r="B2" s="439"/>
      <c r="C2" s="439"/>
      <c r="D2" s="439"/>
      <c r="E2" s="439"/>
      <c r="F2" s="439"/>
      <c r="G2" s="439"/>
      <c r="H2" s="439"/>
      <c r="I2" s="439"/>
      <c r="J2" s="439"/>
      <c r="K2" s="439"/>
      <c r="L2" s="439"/>
      <c r="M2" s="439"/>
      <c r="N2" s="439"/>
      <c r="O2" s="439"/>
    </row>
    <row r="3" spans="1:15" ht="35.25" customHeight="1">
      <c r="A3" s="439" t="s">
        <v>389</v>
      </c>
      <c r="B3" s="439"/>
      <c r="C3" s="439"/>
      <c r="D3" s="439"/>
      <c r="E3" s="439"/>
      <c r="F3" s="439"/>
      <c r="G3" s="439"/>
      <c r="H3" s="439"/>
      <c r="I3" s="439"/>
      <c r="J3" s="439"/>
      <c r="K3" s="439"/>
      <c r="L3" s="439"/>
      <c r="M3" s="439"/>
      <c r="N3" s="439"/>
      <c r="O3" s="439"/>
    </row>
    <row r="4" spans="1:15" ht="30.75" customHeight="1">
      <c r="A4" s="439" t="s">
        <v>390</v>
      </c>
      <c r="B4" s="439"/>
      <c r="C4" s="439"/>
      <c r="D4" s="439"/>
      <c r="E4" s="439"/>
      <c r="F4" s="439"/>
      <c r="G4" s="439"/>
      <c r="H4" s="439"/>
      <c r="I4" s="439"/>
      <c r="J4" s="439"/>
      <c r="K4" s="439"/>
      <c r="L4" s="439"/>
      <c r="M4" s="439"/>
      <c r="N4" s="439"/>
      <c r="O4" s="439"/>
    </row>
    <row r="5" spans="1:15" ht="18" customHeight="1">
      <c r="A5" s="231" t="s">
        <v>391</v>
      </c>
      <c r="B5" s="231"/>
      <c r="C5" s="231"/>
      <c r="D5" s="231"/>
      <c r="E5" s="231"/>
      <c r="F5" s="231"/>
      <c r="G5" s="231"/>
      <c r="H5" s="231"/>
      <c r="I5" s="231"/>
      <c r="J5" s="231"/>
      <c r="K5" s="231"/>
      <c r="L5" s="231"/>
      <c r="M5" s="231"/>
      <c r="N5" s="231"/>
      <c r="O5" s="231"/>
    </row>
    <row r="6" spans="1:15" ht="47.25" customHeight="1">
      <c r="A6" s="439" t="s">
        <v>392</v>
      </c>
      <c r="B6" s="439"/>
      <c r="C6" s="439"/>
      <c r="D6" s="439"/>
      <c r="E6" s="439"/>
      <c r="F6" s="439"/>
      <c r="G6" s="439"/>
      <c r="H6" s="439"/>
      <c r="I6" s="439"/>
      <c r="J6" s="439"/>
      <c r="K6" s="439"/>
      <c r="L6" s="439"/>
      <c r="M6" s="439"/>
      <c r="N6" s="439"/>
      <c r="O6" s="439"/>
    </row>
    <row r="7" spans="1:15" ht="32.25" customHeight="1">
      <c r="A7" s="439" t="s">
        <v>393</v>
      </c>
      <c r="B7" s="439"/>
      <c r="C7" s="439"/>
      <c r="D7" s="439"/>
      <c r="E7" s="439"/>
      <c r="F7" s="439"/>
      <c r="G7" s="439"/>
      <c r="H7" s="439"/>
      <c r="I7" s="439"/>
      <c r="J7" s="439"/>
      <c r="K7" s="439"/>
      <c r="L7" s="439"/>
      <c r="M7" s="439"/>
      <c r="N7" s="439"/>
      <c r="O7" s="439"/>
    </row>
    <row r="8" spans="1:15" ht="32.25" customHeight="1">
      <c r="A8" s="439" t="s">
        <v>394</v>
      </c>
      <c r="B8" s="439"/>
      <c r="C8" s="439"/>
      <c r="D8" s="439"/>
      <c r="E8" s="439"/>
      <c r="F8" s="439"/>
      <c r="G8" s="439"/>
      <c r="H8" s="439"/>
      <c r="I8" s="439"/>
      <c r="J8" s="439"/>
      <c r="K8" s="439"/>
      <c r="L8" s="439"/>
      <c r="M8" s="439"/>
      <c r="N8" s="439"/>
      <c r="O8" s="439"/>
    </row>
    <row r="9" spans="1:15" ht="93.75" customHeight="1">
      <c r="A9" s="439" t="s">
        <v>395</v>
      </c>
      <c r="B9" s="439"/>
      <c r="C9" s="439"/>
      <c r="D9" s="439"/>
      <c r="E9" s="439"/>
      <c r="F9" s="439"/>
      <c r="G9" s="439"/>
      <c r="H9" s="439"/>
      <c r="I9" s="439"/>
      <c r="J9" s="439"/>
      <c r="K9" s="439"/>
      <c r="L9" s="439"/>
      <c r="M9" s="439"/>
      <c r="N9" s="439"/>
      <c r="O9" s="439"/>
    </row>
    <row r="10" spans="1:15" ht="64.5" customHeight="1">
      <c r="A10" s="439" t="s">
        <v>396</v>
      </c>
      <c r="B10" s="439"/>
      <c r="C10" s="439"/>
      <c r="D10" s="439"/>
      <c r="E10" s="439"/>
      <c r="F10" s="439"/>
      <c r="G10" s="439"/>
      <c r="H10" s="439"/>
      <c r="I10" s="439"/>
      <c r="J10" s="439"/>
      <c r="K10" s="439"/>
      <c r="L10" s="439"/>
      <c r="M10" s="439"/>
      <c r="N10" s="439"/>
      <c r="O10" s="439"/>
    </row>
    <row r="11" spans="1:15" ht="33" customHeight="1">
      <c r="A11" s="439" t="s">
        <v>397</v>
      </c>
      <c r="B11" s="439"/>
      <c r="C11" s="439"/>
      <c r="D11" s="439"/>
      <c r="E11" s="439"/>
      <c r="F11" s="439"/>
      <c r="G11" s="439"/>
      <c r="H11" s="439"/>
      <c r="I11" s="439"/>
      <c r="J11" s="439"/>
      <c r="K11" s="439"/>
      <c r="L11" s="439"/>
      <c r="M11" s="439"/>
      <c r="N11" s="439"/>
      <c r="O11" s="439"/>
    </row>
    <row r="12" spans="1:15" ht="33" customHeight="1">
      <c r="A12" s="439" t="s">
        <v>398</v>
      </c>
      <c r="B12" s="439"/>
      <c r="C12" s="439"/>
      <c r="D12" s="439"/>
      <c r="E12" s="439"/>
      <c r="F12" s="439"/>
      <c r="G12" s="439"/>
      <c r="H12" s="439"/>
      <c r="I12" s="439"/>
      <c r="J12" s="439"/>
      <c r="K12" s="439"/>
      <c r="L12" s="439"/>
      <c r="M12" s="439"/>
      <c r="N12" s="439"/>
      <c r="O12" s="439"/>
    </row>
    <row r="13" spans="1:15" ht="33" customHeight="1">
      <c r="A13" s="231" t="s">
        <v>388</v>
      </c>
      <c r="B13" s="231"/>
      <c r="C13" s="231"/>
      <c r="D13" s="231"/>
      <c r="E13" s="231"/>
      <c r="F13" s="231"/>
      <c r="G13" s="231"/>
      <c r="H13" s="231"/>
      <c r="I13" s="231"/>
      <c r="J13" s="231"/>
      <c r="K13" s="231"/>
      <c r="L13" s="231"/>
      <c r="M13" s="231"/>
      <c r="N13" s="231"/>
      <c r="O13" s="231"/>
    </row>
    <row r="14" spans="1:15" ht="30" customHeight="1">
      <c r="A14" s="439" t="s">
        <v>399</v>
      </c>
      <c r="B14" s="439"/>
      <c r="C14" s="439"/>
      <c r="D14" s="439"/>
      <c r="E14" s="439"/>
      <c r="F14" s="439"/>
      <c r="G14" s="439"/>
      <c r="H14" s="439"/>
      <c r="I14" s="439"/>
      <c r="J14" s="439"/>
      <c r="K14" s="439"/>
      <c r="L14" s="439"/>
      <c r="M14" s="439"/>
      <c r="N14" s="439"/>
      <c r="O14" s="439"/>
    </row>
    <row r="15" spans="1:15" ht="30" customHeight="1">
      <c r="A15" s="439" t="s">
        <v>400</v>
      </c>
      <c r="B15" s="439"/>
      <c r="C15" s="439"/>
      <c r="D15" s="439"/>
      <c r="E15" s="439"/>
      <c r="F15" s="439"/>
      <c r="G15" s="439"/>
      <c r="H15" s="439"/>
      <c r="I15" s="439"/>
      <c r="J15" s="439"/>
      <c r="K15" s="439"/>
      <c r="L15" s="439"/>
      <c r="M15" s="439"/>
      <c r="N15" s="439"/>
      <c r="O15" s="439"/>
    </row>
    <row r="16" spans="1:15" ht="51" customHeight="1">
      <c r="A16" s="439" t="s">
        <v>401</v>
      </c>
      <c r="B16" s="439"/>
      <c r="C16" s="439"/>
      <c r="D16" s="439"/>
      <c r="E16" s="439"/>
      <c r="F16" s="439"/>
      <c r="G16" s="439"/>
      <c r="H16" s="439"/>
      <c r="I16" s="439"/>
      <c r="J16" s="439"/>
      <c r="K16" s="439"/>
      <c r="L16" s="439"/>
      <c r="M16" s="439"/>
      <c r="N16" s="439"/>
      <c r="O16" s="439"/>
    </row>
    <row r="17" spans="1:15" ht="48" customHeight="1">
      <c r="A17" s="439" t="s">
        <v>402</v>
      </c>
      <c r="B17" s="439"/>
      <c r="C17" s="439"/>
      <c r="D17" s="439"/>
      <c r="E17" s="439"/>
      <c r="F17" s="439"/>
      <c r="G17" s="439"/>
      <c r="H17" s="439"/>
      <c r="I17" s="439"/>
      <c r="J17" s="439"/>
      <c r="K17" s="439"/>
      <c r="L17" s="439"/>
      <c r="M17" s="439"/>
      <c r="N17" s="439"/>
      <c r="O17" s="439"/>
    </row>
    <row r="18" spans="1:15" ht="18" customHeight="1">
      <c r="A18" s="439" t="s">
        <v>403</v>
      </c>
      <c r="B18" s="439"/>
      <c r="C18" s="439"/>
      <c r="D18" s="439"/>
      <c r="E18" s="439"/>
      <c r="F18" s="439"/>
      <c r="G18" s="439"/>
      <c r="H18" s="439"/>
      <c r="I18" s="439"/>
      <c r="J18" s="439"/>
      <c r="K18" s="439"/>
      <c r="L18" s="439"/>
      <c r="M18" s="439"/>
      <c r="N18" s="439"/>
      <c r="O18" s="439"/>
    </row>
    <row r="19" spans="1:15" ht="48" customHeight="1">
      <c r="A19" s="439" t="s">
        <v>404</v>
      </c>
      <c r="B19" s="439"/>
      <c r="C19" s="439"/>
      <c r="D19" s="439"/>
      <c r="E19" s="439"/>
      <c r="F19" s="439"/>
      <c r="G19" s="439"/>
      <c r="H19" s="439"/>
      <c r="I19" s="439"/>
      <c r="J19" s="439"/>
      <c r="K19" s="439"/>
      <c r="L19" s="439"/>
      <c r="M19" s="439"/>
      <c r="N19" s="439"/>
      <c r="O19" s="439"/>
    </row>
    <row r="20" spans="1:15" ht="96" customHeight="1">
      <c r="A20" s="439" t="s">
        <v>405</v>
      </c>
      <c r="B20" s="439"/>
      <c r="C20" s="439"/>
      <c r="D20" s="439"/>
      <c r="E20" s="439"/>
      <c r="F20" s="439"/>
      <c r="G20" s="439"/>
      <c r="H20" s="439"/>
      <c r="I20" s="439"/>
      <c r="J20" s="439"/>
      <c r="K20" s="439"/>
      <c r="L20" s="439"/>
      <c r="M20" s="439"/>
      <c r="N20" s="439"/>
      <c r="O20" s="439"/>
    </row>
    <row r="21" spans="1:15" ht="15.75" customHeight="1">
      <c r="A21" s="439" t="s">
        <v>313</v>
      </c>
      <c r="B21" s="439"/>
      <c r="C21" s="439"/>
      <c r="D21" s="439"/>
      <c r="E21" s="439"/>
      <c r="F21" s="439"/>
      <c r="G21" s="439"/>
      <c r="H21" s="439"/>
      <c r="I21" s="439"/>
      <c r="J21" s="439"/>
      <c r="K21" s="439"/>
      <c r="L21" s="439"/>
      <c r="M21" s="439"/>
      <c r="N21" s="439"/>
      <c r="O21" s="439"/>
    </row>
    <row r="22" spans="1:15" ht="15.75">
      <c r="A22" s="439" t="s">
        <v>314</v>
      </c>
      <c r="B22" s="439"/>
      <c r="C22" s="439"/>
      <c r="D22" s="439"/>
      <c r="E22" s="439"/>
      <c r="F22" s="439"/>
      <c r="G22" s="439"/>
      <c r="H22" s="439"/>
      <c r="I22" s="439"/>
      <c r="J22" s="439"/>
      <c r="K22" s="439"/>
      <c r="L22" s="439"/>
      <c r="M22" s="439"/>
      <c r="N22" s="439"/>
      <c r="O22" s="439"/>
    </row>
    <row r="23" spans="1:15" ht="15.75">
      <c r="A23" s="439" t="s">
        <v>315</v>
      </c>
      <c r="B23" s="439"/>
      <c r="C23" s="439"/>
      <c r="D23" s="439"/>
      <c r="E23" s="439"/>
      <c r="F23" s="439"/>
      <c r="G23" s="439"/>
      <c r="H23" s="439"/>
      <c r="I23" s="439"/>
      <c r="J23" s="439"/>
      <c r="K23" s="439"/>
      <c r="L23" s="439"/>
      <c r="M23" s="439"/>
      <c r="N23" s="439"/>
      <c r="O23" s="439"/>
    </row>
    <row r="24" spans="1:15" ht="15.75">
      <c r="A24" s="439" t="s">
        <v>316</v>
      </c>
      <c r="B24" s="439"/>
      <c r="C24" s="439"/>
      <c r="D24" s="439"/>
      <c r="E24" s="439"/>
      <c r="F24" s="439"/>
      <c r="G24" s="439"/>
      <c r="H24" s="439"/>
      <c r="I24" s="439"/>
      <c r="J24" s="439"/>
      <c r="K24" s="439"/>
      <c r="L24" s="439"/>
      <c r="M24" s="439"/>
      <c r="N24" s="439"/>
      <c r="O24" s="439"/>
    </row>
    <row r="25" spans="1:15" ht="15.75">
      <c r="A25" s="439" t="s">
        <v>317</v>
      </c>
      <c r="B25" s="439"/>
      <c r="C25" s="439"/>
      <c r="D25" s="439"/>
      <c r="E25" s="439"/>
      <c r="F25" s="439"/>
      <c r="G25" s="439"/>
      <c r="H25" s="439"/>
      <c r="I25" s="439"/>
      <c r="J25" s="439"/>
      <c r="K25" s="439"/>
      <c r="L25" s="439"/>
      <c r="M25" s="439"/>
      <c r="N25" s="439"/>
      <c r="O25" s="439"/>
    </row>
    <row r="26" spans="1:15" ht="18" customHeight="1">
      <c r="A26" s="439" t="s">
        <v>318</v>
      </c>
      <c r="B26" s="439"/>
      <c r="C26" s="439"/>
      <c r="D26" s="439"/>
      <c r="E26" s="439"/>
      <c r="F26" s="439"/>
      <c r="G26" s="439"/>
      <c r="H26" s="439"/>
      <c r="I26" s="439"/>
      <c r="J26" s="439"/>
      <c r="K26" s="439"/>
      <c r="L26" s="439"/>
      <c r="M26" s="439"/>
      <c r="N26" s="439"/>
      <c r="O26" s="439"/>
    </row>
    <row r="27" spans="1:15" ht="15.75">
      <c r="A27" s="439" t="s">
        <v>319</v>
      </c>
      <c r="B27" s="439"/>
      <c r="C27" s="439"/>
      <c r="D27" s="439"/>
      <c r="E27" s="439"/>
      <c r="F27" s="439"/>
      <c r="G27" s="439"/>
      <c r="H27" s="439"/>
      <c r="I27" s="439"/>
      <c r="J27" s="439"/>
      <c r="K27" s="439"/>
      <c r="L27" s="439"/>
      <c r="M27" s="439"/>
      <c r="N27" s="439"/>
      <c r="O27" s="439"/>
    </row>
    <row r="28" spans="1:15" ht="15.75">
      <c r="A28" s="439" t="s">
        <v>320</v>
      </c>
      <c r="B28" s="439"/>
      <c r="C28" s="439"/>
      <c r="D28" s="439"/>
      <c r="E28" s="439"/>
      <c r="F28" s="439"/>
      <c r="G28" s="439"/>
      <c r="H28" s="439"/>
      <c r="I28" s="439"/>
      <c r="J28" s="439"/>
      <c r="K28" s="439"/>
      <c r="L28" s="439"/>
      <c r="M28" s="439"/>
      <c r="N28" s="439"/>
      <c r="O28" s="439"/>
    </row>
    <row r="29" spans="1:15" ht="15.75">
      <c r="A29" s="439" t="s">
        <v>321</v>
      </c>
      <c r="B29" s="439"/>
      <c r="C29" s="439"/>
      <c r="D29" s="439"/>
      <c r="E29" s="439"/>
      <c r="F29" s="439"/>
      <c r="G29" s="439"/>
      <c r="H29" s="439"/>
      <c r="I29" s="439"/>
      <c r="J29" s="439"/>
      <c r="K29" s="439"/>
      <c r="L29" s="439"/>
      <c r="M29" s="439"/>
      <c r="N29" s="439"/>
      <c r="O29" s="439"/>
    </row>
    <row r="30" spans="1:15" ht="30" customHeight="1">
      <c r="A30" s="439" t="s">
        <v>406</v>
      </c>
      <c r="B30" s="439"/>
      <c r="C30" s="439"/>
      <c r="D30" s="439"/>
      <c r="E30" s="439"/>
      <c r="F30" s="439"/>
      <c r="G30" s="439"/>
      <c r="H30" s="439"/>
      <c r="I30" s="439"/>
      <c r="J30" s="439"/>
      <c r="K30" s="439"/>
      <c r="L30" s="439"/>
      <c r="M30" s="439"/>
      <c r="N30" s="439"/>
      <c r="O30" s="439"/>
    </row>
    <row r="31" spans="1:15" ht="15.75">
      <c r="A31" s="441" t="s">
        <v>322</v>
      </c>
      <c r="B31" s="441"/>
      <c r="C31" s="441"/>
      <c r="D31" s="441"/>
      <c r="E31" s="441"/>
      <c r="F31" s="441"/>
      <c r="G31" s="441"/>
      <c r="H31" s="441"/>
      <c r="I31" s="441"/>
      <c r="J31" s="441"/>
      <c r="K31" s="441"/>
      <c r="L31" s="441"/>
      <c r="M31" s="441"/>
      <c r="N31" s="441"/>
      <c r="O31" s="441"/>
    </row>
    <row r="32" spans="1:15" ht="15.75">
      <c r="A32" s="441" t="s">
        <v>379</v>
      </c>
      <c r="B32" s="441"/>
      <c r="C32" s="441"/>
      <c r="D32" s="441"/>
      <c r="E32" s="441"/>
      <c r="F32" s="441"/>
      <c r="G32" s="441"/>
      <c r="H32" s="441"/>
      <c r="I32" s="441"/>
      <c r="J32" s="441"/>
      <c r="K32" s="441"/>
      <c r="L32" s="441"/>
      <c r="M32" s="441"/>
      <c r="N32" s="441"/>
      <c r="O32" s="441"/>
    </row>
    <row r="33" spans="1:15" ht="15.75">
      <c r="A33" s="439" t="s">
        <v>380</v>
      </c>
      <c r="B33" s="439"/>
      <c r="C33" s="439"/>
      <c r="D33" s="439"/>
      <c r="E33" s="439"/>
      <c r="F33" s="439"/>
      <c r="G33" s="439"/>
      <c r="H33" s="439"/>
      <c r="I33" s="439"/>
      <c r="J33" s="439"/>
      <c r="K33" s="439"/>
      <c r="L33" s="439"/>
      <c r="M33" s="439"/>
      <c r="N33" s="439"/>
      <c r="O33" s="439"/>
    </row>
    <row r="34" spans="1:15" ht="15.75">
      <c r="A34" s="439" t="s">
        <v>336</v>
      </c>
      <c r="B34" s="439"/>
      <c r="C34" s="439"/>
      <c r="D34" s="439"/>
      <c r="E34" s="439"/>
      <c r="F34" s="439"/>
      <c r="G34" s="439"/>
      <c r="H34" s="439"/>
      <c r="I34" s="439"/>
      <c r="J34" s="439"/>
      <c r="K34" s="439"/>
      <c r="L34" s="439"/>
      <c r="M34" s="439"/>
      <c r="N34" s="439"/>
      <c r="O34" s="439"/>
    </row>
    <row r="35" spans="1:15" ht="15.75">
      <c r="A35" s="439" t="s">
        <v>333</v>
      </c>
      <c r="B35" s="439"/>
      <c r="C35" s="439"/>
      <c r="D35" s="439"/>
      <c r="E35" s="439"/>
      <c r="F35" s="439"/>
      <c r="G35" s="439"/>
      <c r="H35" s="439"/>
      <c r="I35" s="439"/>
      <c r="J35" s="439"/>
      <c r="K35" s="439"/>
      <c r="L35" s="439"/>
      <c r="M35" s="439"/>
      <c r="N35" s="439"/>
      <c r="O35" s="439"/>
    </row>
    <row r="36" spans="1:15" ht="15.75">
      <c r="A36" s="231" t="s">
        <v>340</v>
      </c>
      <c r="B36" s="231"/>
      <c r="C36" s="231"/>
      <c r="D36" s="231"/>
      <c r="E36" s="231"/>
      <c r="F36" s="231"/>
      <c r="G36" s="231"/>
      <c r="H36" s="231"/>
      <c r="I36" s="231"/>
      <c r="J36" s="231"/>
      <c r="K36" s="231"/>
      <c r="L36" s="231"/>
      <c r="M36" s="231"/>
      <c r="N36" s="231"/>
      <c r="O36" s="231"/>
    </row>
    <row r="37" spans="1:15" ht="33" customHeight="1">
      <c r="A37" s="441" t="s">
        <v>381</v>
      </c>
      <c r="B37" s="441"/>
      <c r="C37" s="441"/>
      <c r="D37" s="441"/>
      <c r="E37" s="441"/>
      <c r="F37" s="441"/>
      <c r="G37" s="441"/>
      <c r="H37" s="441"/>
      <c r="I37" s="441"/>
      <c r="J37" s="441"/>
      <c r="K37" s="441"/>
      <c r="L37" s="441"/>
      <c r="M37" s="441"/>
      <c r="N37" s="441"/>
      <c r="O37" s="441"/>
    </row>
    <row r="38" spans="1:15" ht="61.5" customHeight="1">
      <c r="A38" s="439" t="s">
        <v>337</v>
      </c>
      <c r="B38" s="439"/>
      <c r="C38" s="439"/>
      <c r="D38" s="439"/>
      <c r="E38" s="439"/>
      <c r="F38" s="439"/>
      <c r="G38" s="439"/>
      <c r="H38" s="439"/>
      <c r="I38" s="439"/>
      <c r="J38" s="439"/>
      <c r="K38" s="439"/>
      <c r="L38" s="439"/>
      <c r="M38" s="439"/>
      <c r="N38" s="439"/>
      <c r="O38" s="439"/>
    </row>
    <row r="39" spans="1:15" ht="63.75" customHeight="1">
      <c r="A39" s="439" t="s">
        <v>323</v>
      </c>
      <c r="B39" s="439"/>
      <c r="C39" s="439"/>
      <c r="D39" s="439"/>
      <c r="E39" s="439"/>
      <c r="F39" s="439"/>
      <c r="G39" s="439"/>
      <c r="H39" s="439"/>
      <c r="I39" s="439"/>
      <c r="J39" s="439"/>
      <c r="K39" s="439"/>
      <c r="L39" s="439"/>
      <c r="M39" s="439"/>
      <c r="N39" s="439"/>
      <c r="O39" s="439"/>
    </row>
    <row r="40" spans="1:15" ht="15.75" customHeight="1">
      <c r="A40" s="441" t="s">
        <v>407</v>
      </c>
      <c r="B40" s="441"/>
      <c r="C40" s="441"/>
      <c r="D40" s="441"/>
      <c r="E40" s="441"/>
      <c r="F40" s="441"/>
      <c r="G40" s="441"/>
      <c r="H40" s="441"/>
      <c r="I40" s="441"/>
      <c r="J40" s="441"/>
      <c r="K40" s="441"/>
      <c r="L40" s="441"/>
      <c r="M40" s="441"/>
      <c r="N40" s="441"/>
      <c r="O40" s="441"/>
    </row>
    <row r="41" spans="1:15" ht="15.75" customHeight="1">
      <c r="A41" s="206" t="s">
        <v>57</v>
      </c>
      <c r="B41" s="441" t="s">
        <v>233</v>
      </c>
      <c r="C41" s="441"/>
      <c r="D41" s="441"/>
      <c r="E41" s="441"/>
      <c r="F41" s="441"/>
      <c r="G41" s="441"/>
      <c r="H41" s="441"/>
      <c r="I41" s="441"/>
      <c r="J41" s="441"/>
      <c r="K41" s="441"/>
      <c r="L41" s="441"/>
      <c r="M41" s="441"/>
      <c r="N41" s="441"/>
      <c r="O41" s="441"/>
    </row>
    <row r="42" spans="1:15" ht="20.25" customHeight="1">
      <c r="A42" s="207" t="s">
        <v>59</v>
      </c>
      <c r="B42" s="440" t="s">
        <v>64</v>
      </c>
      <c r="C42" s="440"/>
      <c r="D42" s="440" t="s">
        <v>370</v>
      </c>
      <c r="E42" s="440"/>
      <c r="F42" s="440"/>
      <c r="G42" s="440"/>
      <c r="H42" s="440"/>
      <c r="I42" s="440"/>
      <c r="J42" s="440"/>
      <c r="K42" s="440"/>
      <c r="L42" s="440"/>
      <c r="M42" s="440"/>
      <c r="N42" s="440"/>
      <c r="O42" s="440"/>
    </row>
    <row r="43" spans="1:15" ht="15" customHeight="1">
      <c r="A43" s="207" t="s">
        <v>35</v>
      </c>
      <c r="B43" s="440" t="s">
        <v>371</v>
      </c>
      <c r="C43" s="440"/>
      <c r="D43" s="440"/>
      <c r="E43" s="440"/>
      <c r="F43" s="440"/>
      <c r="G43" s="440"/>
      <c r="H43" s="440"/>
      <c r="I43" s="440"/>
      <c r="J43" s="440"/>
      <c r="K43" s="440"/>
      <c r="L43" s="440"/>
      <c r="M43" s="440"/>
      <c r="N43" s="440"/>
      <c r="O43" s="440"/>
    </row>
    <row r="44" spans="1:15" ht="18.75" customHeight="1">
      <c r="A44" s="206" t="s">
        <v>60</v>
      </c>
      <c r="B44" s="442" t="s">
        <v>238</v>
      </c>
      <c r="C44" s="442"/>
      <c r="D44" s="442"/>
      <c r="E44" s="442"/>
      <c r="F44" s="442"/>
      <c r="G44" s="442"/>
      <c r="H44" s="442"/>
      <c r="I44" s="442"/>
      <c r="J44" s="442"/>
      <c r="K44" s="442"/>
      <c r="L44" s="442"/>
      <c r="M44" s="442"/>
      <c r="N44" s="442"/>
      <c r="O44" s="442"/>
    </row>
    <row r="45" spans="1:8" ht="15.75" customHeight="1">
      <c r="A45" s="207" t="s">
        <v>62</v>
      </c>
      <c r="B45" s="440" t="s">
        <v>64</v>
      </c>
      <c r="C45" s="440"/>
      <c r="D45" s="440" t="s">
        <v>367</v>
      </c>
      <c r="E45" s="440"/>
      <c r="F45" s="440"/>
      <c r="G45" s="440"/>
      <c r="H45" s="208"/>
    </row>
    <row r="46" spans="1:15" ht="15.75" customHeight="1">
      <c r="A46" s="207" t="s">
        <v>36</v>
      </c>
      <c r="B46" s="440" t="s">
        <v>368</v>
      </c>
      <c r="C46" s="440"/>
      <c r="D46" s="440"/>
      <c r="E46" s="440"/>
      <c r="F46" s="440"/>
      <c r="G46" s="440"/>
      <c r="H46" s="440"/>
      <c r="I46" s="440"/>
      <c r="J46" s="440"/>
      <c r="K46" s="440"/>
      <c r="L46" s="440"/>
      <c r="M46" s="440"/>
      <c r="N46" s="440"/>
      <c r="O46" s="440"/>
    </row>
    <row r="47" spans="1:15" ht="19.5" customHeight="1">
      <c r="A47" s="206" t="s">
        <v>74</v>
      </c>
      <c r="B47" s="442" t="s">
        <v>242</v>
      </c>
      <c r="C47" s="442"/>
      <c r="D47" s="442"/>
      <c r="E47" s="442"/>
      <c r="F47" s="442"/>
      <c r="G47" s="442"/>
      <c r="H47" s="442"/>
      <c r="I47" s="442"/>
      <c r="J47" s="442"/>
      <c r="K47" s="442"/>
      <c r="L47" s="442"/>
      <c r="M47" s="442"/>
      <c r="N47" s="442"/>
      <c r="O47" s="442"/>
    </row>
    <row r="48" spans="1:15" ht="15.75" customHeight="1">
      <c r="A48" s="207" t="s">
        <v>77</v>
      </c>
      <c r="B48" s="440" t="s">
        <v>64</v>
      </c>
      <c r="C48" s="440"/>
      <c r="D48" s="440" t="s">
        <v>365</v>
      </c>
      <c r="E48" s="440"/>
      <c r="F48" s="440"/>
      <c r="G48" s="440"/>
      <c r="H48" s="440"/>
      <c r="I48" s="440"/>
      <c r="J48" s="440"/>
      <c r="K48" s="440"/>
      <c r="L48" s="440"/>
      <c r="M48" s="440"/>
      <c r="N48" s="440"/>
      <c r="O48" s="440"/>
    </row>
    <row r="49" spans="1:15" ht="15.75" customHeight="1">
      <c r="A49" s="207" t="s">
        <v>78</v>
      </c>
      <c r="B49" s="440" t="s">
        <v>369</v>
      </c>
      <c r="C49" s="440"/>
      <c r="D49" s="440"/>
      <c r="E49" s="440"/>
      <c r="F49" s="440"/>
      <c r="G49" s="440"/>
      <c r="H49" s="440"/>
      <c r="I49" s="440"/>
      <c r="J49" s="440"/>
      <c r="K49" s="440"/>
      <c r="L49" s="440"/>
      <c r="M49" s="440"/>
      <c r="N49" s="440"/>
      <c r="O49" s="440"/>
    </row>
    <row r="50" spans="1:15" ht="19.5" customHeight="1">
      <c r="A50" s="206" t="s">
        <v>79</v>
      </c>
      <c r="B50" s="443" t="s">
        <v>245</v>
      </c>
      <c r="C50" s="443"/>
      <c r="D50" s="443"/>
      <c r="E50" s="443"/>
      <c r="F50" s="443"/>
      <c r="G50" s="443"/>
      <c r="H50" s="443"/>
      <c r="I50" s="443"/>
      <c r="J50" s="443"/>
      <c r="K50" s="443"/>
      <c r="L50" s="443"/>
      <c r="M50" s="443"/>
      <c r="N50" s="443"/>
      <c r="O50" s="443"/>
    </row>
    <row r="51" spans="1:15" ht="15.75" customHeight="1">
      <c r="A51" s="207" t="s">
        <v>80</v>
      </c>
      <c r="B51" s="440" t="s">
        <v>64</v>
      </c>
      <c r="C51" s="440"/>
      <c r="D51" s="440" t="s">
        <v>370</v>
      </c>
      <c r="E51" s="440"/>
      <c r="F51" s="440"/>
      <c r="G51" s="440"/>
      <c r="H51" s="440"/>
      <c r="I51" s="440"/>
      <c r="J51" s="440"/>
      <c r="K51" s="440"/>
      <c r="L51" s="440"/>
      <c r="M51" s="440"/>
      <c r="N51" s="440"/>
      <c r="O51" s="440"/>
    </row>
    <row r="52" spans="1:15" ht="15.75" customHeight="1">
      <c r="A52" s="207" t="s">
        <v>81</v>
      </c>
      <c r="B52" s="440" t="s">
        <v>366</v>
      </c>
      <c r="C52" s="440"/>
      <c r="D52" s="440"/>
      <c r="E52" s="440"/>
      <c r="F52" s="440"/>
      <c r="G52" s="440"/>
      <c r="H52" s="440"/>
      <c r="I52" s="440"/>
      <c r="J52" s="440"/>
      <c r="K52" s="440"/>
      <c r="L52" s="440"/>
      <c r="M52" s="440"/>
      <c r="N52" s="440"/>
      <c r="O52" s="440"/>
    </row>
    <row r="53" spans="1:15" ht="60.75" customHeight="1">
      <c r="A53" s="439" t="s">
        <v>408</v>
      </c>
      <c r="B53" s="439"/>
      <c r="C53" s="439"/>
      <c r="D53" s="439"/>
      <c r="E53" s="439"/>
      <c r="F53" s="439"/>
      <c r="G53" s="439"/>
      <c r="H53" s="439"/>
      <c r="I53" s="439"/>
      <c r="J53" s="439"/>
      <c r="K53" s="439"/>
      <c r="L53" s="439"/>
      <c r="M53" s="439"/>
      <c r="N53" s="439"/>
      <c r="O53" s="439"/>
    </row>
    <row r="54" spans="1:15" ht="29.25" customHeight="1">
      <c r="A54" s="439" t="s">
        <v>409</v>
      </c>
      <c r="B54" s="439"/>
      <c r="C54" s="439"/>
      <c r="D54" s="439"/>
      <c r="E54" s="439"/>
      <c r="F54" s="439"/>
      <c r="G54" s="439"/>
      <c r="H54" s="439"/>
      <c r="I54" s="439"/>
      <c r="J54" s="439"/>
      <c r="K54" s="439"/>
      <c r="L54" s="439"/>
      <c r="M54" s="439"/>
      <c r="N54" s="439"/>
      <c r="O54" s="439"/>
    </row>
    <row r="55" spans="1:15" ht="34.5" customHeight="1">
      <c r="A55" s="439" t="s">
        <v>410</v>
      </c>
      <c r="B55" s="439"/>
      <c r="C55" s="439"/>
      <c r="D55" s="439"/>
      <c r="E55" s="439"/>
      <c r="F55" s="439"/>
      <c r="G55" s="439"/>
      <c r="H55" s="439"/>
      <c r="I55" s="439"/>
      <c r="J55" s="439"/>
      <c r="K55" s="439"/>
      <c r="L55" s="439"/>
      <c r="M55" s="439"/>
      <c r="N55" s="439"/>
      <c r="O55" s="439"/>
    </row>
    <row r="56" ht="18" customHeight="1">
      <c r="A56" s="25" t="s">
        <v>324</v>
      </c>
    </row>
    <row r="57" ht="16.5" customHeight="1"/>
    <row r="58" spans="1:8" ht="15.75">
      <c r="A58" s="25" t="s">
        <v>325</v>
      </c>
      <c r="F58" s="184"/>
      <c r="G58" s="184"/>
      <c r="H58" s="25" t="s">
        <v>326</v>
      </c>
    </row>
    <row r="59" spans="1:8" ht="15.75">
      <c r="A59" s="25" t="s">
        <v>344</v>
      </c>
      <c r="F59" s="209"/>
      <c r="G59" s="209"/>
      <c r="H59" s="25" t="s">
        <v>345</v>
      </c>
    </row>
    <row r="60" ht="15.75">
      <c r="A60" s="25" t="s">
        <v>327</v>
      </c>
    </row>
    <row r="61" spans="6:7" ht="15.75">
      <c r="F61" s="184"/>
      <c r="G61" s="184"/>
    </row>
    <row r="62" spans="1:8" ht="15.75">
      <c r="A62" s="25" t="s">
        <v>372</v>
      </c>
      <c r="F62" s="209"/>
      <c r="G62" s="209"/>
      <c r="H62" s="25" t="s">
        <v>328</v>
      </c>
    </row>
    <row r="63" spans="1:8" ht="15.75">
      <c r="A63" s="25" t="s">
        <v>382</v>
      </c>
      <c r="F63" s="209"/>
      <c r="G63" s="209"/>
      <c r="H63" s="25" t="s">
        <v>383</v>
      </c>
    </row>
    <row r="64" spans="1:8" ht="15.75">
      <c r="A64" s="25" t="s">
        <v>373</v>
      </c>
      <c r="F64" s="209"/>
      <c r="G64" s="209"/>
      <c r="H64" s="25" t="s">
        <v>384</v>
      </c>
    </row>
    <row r="65" spans="1:8" ht="15.75">
      <c r="A65" s="25" t="s">
        <v>374</v>
      </c>
      <c r="F65" s="209"/>
      <c r="G65" s="209"/>
      <c r="H65" s="25" t="s">
        <v>385</v>
      </c>
    </row>
    <row r="66" spans="1:8" ht="15.75">
      <c r="A66" s="25" t="s">
        <v>386</v>
      </c>
      <c r="F66" s="209"/>
      <c r="G66" s="209"/>
      <c r="H66" s="25" t="s">
        <v>387</v>
      </c>
    </row>
  </sheetData>
  <sheetProtection/>
  <mergeCells count="59">
    <mergeCell ref="A13:O13"/>
    <mergeCell ref="A53:O53"/>
    <mergeCell ref="A54:O54"/>
    <mergeCell ref="A55:O55"/>
    <mergeCell ref="B51:C51"/>
    <mergeCell ref="B47:O47"/>
    <mergeCell ref="B48:C48"/>
    <mergeCell ref="B50:O50"/>
    <mergeCell ref="D51:O51"/>
    <mergeCell ref="B52:O52"/>
    <mergeCell ref="D48:O48"/>
    <mergeCell ref="B42:C42"/>
    <mergeCell ref="B44:O44"/>
    <mergeCell ref="B45:C45"/>
    <mergeCell ref="A35:O35"/>
    <mergeCell ref="A36:O36"/>
    <mergeCell ref="A37:O37"/>
    <mergeCell ref="A38:O38"/>
    <mergeCell ref="A39:O39"/>
    <mergeCell ref="A40:O40"/>
    <mergeCell ref="B41:O41"/>
    <mergeCell ref="A27:O27"/>
    <mergeCell ref="A31:O31"/>
    <mergeCell ref="A32:O32"/>
    <mergeCell ref="A33:O33"/>
    <mergeCell ref="A34:O34"/>
    <mergeCell ref="A28:O28"/>
    <mergeCell ref="A29:O29"/>
    <mergeCell ref="A30:O30"/>
    <mergeCell ref="A8:O8"/>
    <mergeCell ref="A7:O7"/>
    <mergeCell ref="A9:O9"/>
    <mergeCell ref="A21:O21"/>
    <mergeCell ref="A22:O22"/>
    <mergeCell ref="D45:G45"/>
    <mergeCell ref="D42:O42"/>
    <mergeCell ref="B43:O43"/>
    <mergeCell ref="A23:O23"/>
    <mergeCell ref="A24:O24"/>
    <mergeCell ref="A26:O26"/>
    <mergeCell ref="A17:O17"/>
    <mergeCell ref="A18:O18"/>
    <mergeCell ref="A20:O20"/>
    <mergeCell ref="A1:O1"/>
    <mergeCell ref="A2:O2"/>
    <mergeCell ref="A3:O3"/>
    <mergeCell ref="A4:O4"/>
    <mergeCell ref="A5:O5"/>
    <mergeCell ref="A6:O6"/>
    <mergeCell ref="A10:O10"/>
    <mergeCell ref="A11:O11"/>
    <mergeCell ref="A12:O12"/>
    <mergeCell ref="A14:O14"/>
    <mergeCell ref="B49:O49"/>
    <mergeCell ref="A19:O19"/>
    <mergeCell ref="A15:O15"/>
    <mergeCell ref="A16:O16"/>
    <mergeCell ref="B46:O46"/>
    <mergeCell ref="A25:O25"/>
  </mergeCells>
  <printOptions/>
  <pageMargins left="0.2362204724409449" right="0.2362204724409449"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ФГОУ СПО "ИГПК"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Анюта</dc:creator>
  <cp:keywords/>
  <dc:description/>
  <cp:lastModifiedBy>Бушмелева</cp:lastModifiedBy>
  <cp:lastPrinted>2021-06-15T11:24:15Z</cp:lastPrinted>
  <dcterms:created xsi:type="dcterms:W3CDTF">1999-03-10T07:48:51Z</dcterms:created>
  <dcterms:modified xsi:type="dcterms:W3CDTF">2021-07-06T08:54:12Z</dcterms:modified>
  <cp:category/>
  <cp:version/>
  <cp:contentType/>
  <cp:contentStatus/>
</cp:coreProperties>
</file>